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showInkAnnotation="0" codeName="ЭтаКнига" defaultThemeVersion="124226"/>
  <xr:revisionPtr revIDLastSave="0" documentId="13_ncr:1_{A5073121-F334-45B1-B14A-BF11C700E496}" xr6:coauthVersionLast="47" xr6:coauthVersionMax="47" xr10:uidLastSave="{00000000-0000-0000-0000-000000000000}"/>
  <bookViews>
    <workbookView xWindow="-110" yWindow="-110" windowWidth="25420" windowHeight="16300" tabRatio="717" xr2:uid="{00000000-000D-0000-FFFF-FFFF00000000}"/>
  </bookViews>
  <sheets>
    <sheet name="Содержание" sheetId="21" r:id="rId1"/>
    <sheet name="BS" sheetId="171" r:id="rId2"/>
    <sheet name="PL" sheetId="172" r:id="rId3"/>
    <sheet name="CF" sheetId="173" r:id="rId4"/>
    <sheet name="Долг" sheetId="174" r:id="rId5"/>
    <sheet name="Облигации" sheetId="166" r:id="rId6"/>
    <sheet name="Операционные результаты" sheetId="177" r:id="rId7"/>
  </sheets>
  <externalReferences>
    <externalReference r:id="rId8"/>
  </externalReferences>
  <definedNames>
    <definedName name="_ftn1" localSheetId="6">'Операционные результаты'!#REF!</definedName>
    <definedName name="_ftn2" localSheetId="6">'Операционные результаты'!#REF!</definedName>
    <definedName name="_ftn3" localSheetId="6">'Операционные результаты'!#REF!</definedName>
    <definedName name="_ftnref1" localSheetId="6">'Операционные результаты'!#REF!</definedName>
    <definedName name="_ftnref2" localSheetId="6">'Операционные результаты'!#REF!</definedName>
    <definedName name="_ftnref3" localSheetId="6">'Операционные результаты'!#REF!</definedName>
    <definedName name="_xlnm._FilterDatabase" localSheetId="2" hidden="1">PL!$B$6:$G$96</definedName>
    <definedName name="OLE_LINK4" localSheetId="2">PL!#REF!</definedName>
    <definedName name="OLE_LINK6" localSheetId="2">PL!#REF!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73" l="1"/>
  <c r="F47" i="17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104" authorId="0" shapeId="0" xr:uid="{B3362F43-DE48-4609-B07B-AACBF3C29B25}">
      <text>
        <r>
          <rPr>
            <b/>
            <sz val="9"/>
            <color indexed="81"/>
            <rFont val="Tahoma"/>
            <family val="2"/>
            <charset val="204"/>
          </rPr>
          <t>созданный резерв по дебиторской задолженности
вне матрицы резервов в зависимости от сроков - примечание 13 в консолидированной отчетности за 2023, 2022 и 2021 год</t>
        </r>
      </text>
    </comment>
    <comment ref="G104" authorId="0" shapeId="0" xr:uid="{63CAB5DD-7B61-4585-A0F4-FA680CB99891}">
      <text>
        <r>
          <rPr>
            <b/>
            <sz val="9"/>
            <color indexed="81"/>
            <rFont val="Tahoma"/>
            <family val="2"/>
            <charset val="204"/>
          </rPr>
          <t>созданный резерв по дебиторской задолженности
вне матрицы резервов в зависимости от сроков - примечание 13 в консолидированной отчетности за 2023, 2022 и 2021 год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18" authorId="0" shapeId="0" xr:uid="{9EED2D44-6E5F-464C-9E96-71F5568B5F19}">
      <text>
        <r>
          <rPr>
            <b/>
            <sz val="9"/>
            <color indexed="81"/>
            <rFont val="Tahoma"/>
            <family val="2"/>
            <charset val="204"/>
          </rPr>
          <t xml:space="preserve">жизненно необходимых и важнейших лекарственных препаратов </t>
        </r>
      </text>
    </comment>
    <comment ref="B100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net of VAT</t>
        </r>
      </text>
    </comment>
  </commentList>
</comments>
</file>

<file path=xl/sharedStrings.xml><?xml version="1.0" encoding="utf-8"?>
<sst xmlns="http://schemas.openxmlformats.org/spreadsheetml/2006/main" count="296" uniqueCount="237">
  <si>
    <t>EBITDA</t>
  </si>
  <si>
    <t>КОНСОЛИДИРОВАННЫЙ ОТЧЕТ О ФИНАНСОВОМ ПОЛОЖЕНИИ</t>
  </si>
  <si>
    <t>В тысячах рублей</t>
  </si>
  <si>
    <t>Активы</t>
  </si>
  <si>
    <t xml:space="preserve">Внеоборотные активы </t>
  </si>
  <si>
    <t>Основные средства</t>
  </si>
  <si>
    <t>Активы в форме права пользования</t>
  </si>
  <si>
    <t>Долгосрочные финансовые активы</t>
  </si>
  <si>
    <t>Нематериальные активы</t>
  </si>
  <si>
    <t>Производные финансовые инструменты</t>
  </si>
  <si>
    <t>Авансы под основные средства</t>
  </si>
  <si>
    <t>Отложенные налоговые активы</t>
  </si>
  <si>
    <t>Итого внеоборотные активы</t>
  </si>
  <si>
    <t>Оборотные активы</t>
  </si>
  <si>
    <t>Запасы</t>
  </si>
  <si>
    <t>Торговая и прочая дебиторская задолженность</t>
  </si>
  <si>
    <t>Краткосрочные финансовые активы</t>
  </si>
  <si>
    <t>Банковские депозиты со сроком погашения более трех месяцев</t>
  </si>
  <si>
    <t>Денежные средства и эквиваленты денежных средств</t>
  </si>
  <si>
    <t>Обеспечительный платеж по налогу на сверхприбыль</t>
  </si>
  <si>
    <t>Прочие оборотные активы</t>
  </si>
  <si>
    <t>Итого оборотные активы</t>
  </si>
  <si>
    <t>Итого активы</t>
  </si>
  <si>
    <t>КАПИТАЛ</t>
  </si>
  <si>
    <t>Уставный капитал</t>
  </si>
  <si>
    <t>Нераспределенная прибыль</t>
  </si>
  <si>
    <t>Добавочный капитал</t>
  </si>
  <si>
    <t>Итого капитал</t>
  </si>
  <si>
    <t>Обязательства</t>
  </si>
  <si>
    <t>Долгосрочные обязательства</t>
  </si>
  <si>
    <t>Кредиты и займы</t>
  </si>
  <si>
    <t>Долгосрочная часть обязательств по аренде</t>
  </si>
  <si>
    <t>Отложенные налоговые обязательства</t>
  </si>
  <si>
    <t>Финансовые гарантии</t>
  </si>
  <si>
    <t>Итого долгосрочные обязательства</t>
  </si>
  <si>
    <t>Краткосрочные обязательства</t>
  </si>
  <si>
    <t>Краткосрочная часть обязательств по аренде</t>
  </si>
  <si>
    <t>Торговая и прочая кредиторская задолженность</t>
  </si>
  <si>
    <t>Обязательства по текущему налогу на прибыль</t>
  </si>
  <si>
    <t>Обязательства по налогу на сверхприбыль</t>
  </si>
  <si>
    <t>Кредиторская задолженность по прочим налогам</t>
  </si>
  <si>
    <t>Итого краткосрочные обязательства</t>
  </si>
  <si>
    <t>Итого обязательства</t>
  </si>
  <si>
    <t>Итого обязательства и капитал</t>
  </si>
  <si>
    <t>31 декабря 2021 г.</t>
  </si>
  <si>
    <t>31 декабря 2022 г.</t>
  </si>
  <si>
    <t>31 декабря 2023 г.</t>
  </si>
  <si>
    <t>КОНСОЛИДИРОВАННЫЙ ОТЧЕТ О ПРИБЫЛИ ИЛИ УБЫТКЕ И ПРОЧЕМ СОВОКУПНОМ ДОХОДЕ</t>
  </si>
  <si>
    <t>Выручка по договорам с покупателями</t>
  </si>
  <si>
    <t>Себестоимость продаж</t>
  </si>
  <si>
    <t>Изменения в остатках готовой продукции и незавершенного производства</t>
  </si>
  <si>
    <t>Сырье и материалы, использованные в производстве</t>
  </si>
  <si>
    <t>Заработная плата и социальные взносы</t>
  </si>
  <si>
    <t>Амортизация активов в форме права пользования</t>
  </si>
  <si>
    <t>Расходы, связанные регистрационными удостоверениями на лекарственные препараты</t>
  </si>
  <si>
    <t>Амортизация основных средств</t>
  </si>
  <si>
    <t>Прочие материальные расходы</t>
  </si>
  <si>
    <t>Расходы на брак</t>
  </si>
  <si>
    <t>Услуги по ремонту и техническому обслуживанию</t>
  </si>
  <si>
    <t>Коммунальные расходы</t>
  </si>
  <si>
    <t>Амортизация нематериальных активов</t>
  </si>
  <si>
    <t>Уценка/ (восстановление) запасов до чистой стоимости реализации</t>
  </si>
  <si>
    <t>Прочее (Себестоимость продаж)</t>
  </si>
  <si>
    <t>Валовая прибыль</t>
  </si>
  <si>
    <t>Рентабельность по валовой прибыли, %</t>
  </si>
  <si>
    <t>Информационные, консультационные и прочие профессиональные услуги</t>
  </si>
  <si>
    <t>Расходы на связь</t>
  </si>
  <si>
    <t>Участие, проведение конференций/ конгрессов</t>
  </si>
  <si>
    <t>Расходы по краткосрочной аренде</t>
  </si>
  <si>
    <t>Комиссия банка</t>
  </si>
  <si>
    <t>Расходы на проведение мероприятий</t>
  </si>
  <si>
    <t>Коммерческие расходы</t>
  </si>
  <si>
    <t>Рекламные и маркетинговые услуги</t>
  </si>
  <si>
    <t>Транспортные расходы</t>
  </si>
  <si>
    <t>Расходы на вознаграждение комиссионерам</t>
  </si>
  <si>
    <t>Прочие</t>
  </si>
  <si>
    <t>Операционная прибыль</t>
  </si>
  <si>
    <t>Рентабельность по операционной прибыли, %</t>
  </si>
  <si>
    <t>Финансовые доходы</t>
  </si>
  <si>
    <t>Изменение справедливой стоимости финансовых инструментов (доход)</t>
  </si>
  <si>
    <t>Доходы связанные с изменениями стоимости финансовых гарантий</t>
  </si>
  <si>
    <t>Финансовые расходы</t>
  </si>
  <si>
    <t>Процентные расходы по кредитам и займам</t>
  </si>
  <si>
    <t>За вычетом капитализированных</t>
  </si>
  <si>
    <t>Вознаграждение по договорам факторинга (финансирование поставок)</t>
  </si>
  <si>
    <t>Вознаграждение по договорам факторинга (регрессный факторинг дебиторской задолженности)</t>
  </si>
  <si>
    <t>Вознаграждение по договорам факторинга (безрегрессный факторинг дебиторской задолженности)</t>
  </si>
  <si>
    <t>Процентный расход по аренде</t>
  </si>
  <si>
    <t>Ожидаемый кредитный убыток по финансовым гарантиям</t>
  </si>
  <si>
    <t>Прочие финансовые расходы</t>
  </si>
  <si>
    <t>Изменение справедливой стоимости финансовых инструментов (расход)</t>
  </si>
  <si>
    <t>Прибыль до налогообложения</t>
  </si>
  <si>
    <t>Текущий налог на прибыль</t>
  </si>
  <si>
    <t>Налог на сверхприбыль</t>
  </si>
  <si>
    <t>Отложенный налог на прибыль</t>
  </si>
  <si>
    <t>Эффективная ставка по налогу на прибыль, %</t>
  </si>
  <si>
    <t>Рентабельность по чистой прибыли, %</t>
  </si>
  <si>
    <t>Амортизация ОС, НМА и ППА</t>
  </si>
  <si>
    <t>Корректировка нерегулярного события</t>
  </si>
  <si>
    <t>Скорр.EBITDA</t>
  </si>
  <si>
    <t>Рентабельность по скорр. EBITDA, %</t>
  </si>
  <si>
    <t xml:space="preserve">Денежные потоки от операционной деятельности </t>
  </si>
  <si>
    <t>Прибыль/(убыток) до налогообложения</t>
  </si>
  <si>
    <t>С корректировкой на:</t>
  </si>
  <si>
    <t>Амортизацию основных средств</t>
  </si>
  <si>
    <t>Амортизацию нематериальных активов</t>
  </si>
  <si>
    <t>Амортизацию активов в форме права пользования</t>
  </si>
  <si>
    <t>Курсовые разницы по денежным средствам и депозитам</t>
  </si>
  <si>
    <t>Изменение ожидаемых кредитных убытков, резерва под обесценение авансов выданных и прочей дебиторской задолженности</t>
  </si>
  <si>
    <t>Доход от досрочного прекращения договоров аренды</t>
  </si>
  <si>
    <t>Модификация договоров аренды</t>
  </si>
  <si>
    <t>Прочее</t>
  </si>
  <si>
    <t>Денежные потоки от операционной деятельности до изменений оборотного капитала</t>
  </si>
  <si>
    <t>(Увеличение)/уменьшение запасов</t>
  </si>
  <si>
    <t>(Увеличение)/уменьшение торговой и прочей дебиторской задолженности</t>
  </si>
  <si>
    <t>Увеличение/(уменьшение) торговой и прочей кредиторской задолженности</t>
  </si>
  <si>
    <t>Увеличение/(уменьшение) кредиторской задолженности по налогам</t>
  </si>
  <si>
    <t>Изменения в оборотном капитале</t>
  </si>
  <si>
    <t>Платежи по налогу на прибыль</t>
  </si>
  <si>
    <t>Выплата процентов по договорам аренды</t>
  </si>
  <si>
    <t>Проценты по кредитам и займам уплаченные</t>
  </si>
  <si>
    <t>Уплаченное вознаграждение по договорам факторинга (финансирование поставок)</t>
  </si>
  <si>
    <t>Уплаченное вознаграждение по договорам факторинга (регрессный факторинг дебиторской задолженности)</t>
  </si>
  <si>
    <t>Уплаченное вознаграждение по договорам факторинга (безрегрессный факторинг дебиторской задолженности)</t>
  </si>
  <si>
    <t>Чистая сумма денежных средств от операционной деятельности</t>
  </si>
  <si>
    <t>Денежные потоки от инвестиционной деятельности</t>
  </si>
  <si>
    <t>Приобретение основных средств</t>
  </si>
  <si>
    <t xml:space="preserve">Капитализированные проценты уплаченные </t>
  </si>
  <si>
    <t>Поступления от продажи основных средств</t>
  </si>
  <si>
    <t>Приобретение производных финансовых инструментов</t>
  </si>
  <si>
    <t>Поступления от производных финансовых инструментов</t>
  </si>
  <si>
    <t>Приобретение нематериальных активов</t>
  </si>
  <si>
    <t>Выдача займов связанным сторонам</t>
  </si>
  <si>
    <t>Возврат займов выданных связанным сторонам</t>
  </si>
  <si>
    <t>Размещение банковских депозитов более 3-х месяцев</t>
  </si>
  <si>
    <t>Возврат банковских депозитов более 3-х месяцев</t>
  </si>
  <si>
    <t>Проценты полученные по банковским депозитам</t>
  </si>
  <si>
    <t>Дивиденды полученные</t>
  </si>
  <si>
    <t>Чистая сумма денежных средств от инвестиционной деятельности</t>
  </si>
  <si>
    <t>Денежные потоки от финансовой деятельности</t>
  </si>
  <si>
    <t>Поступление кредитов и займов</t>
  </si>
  <si>
    <t>Погашение кредитов и займов</t>
  </si>
  <si>
    <t>Поступления по договорам факторинга (финансирование поставок)</t>
  </si>
  <si>
    <t>Погашение по договорам факторинга (финансирование поставок)</t>
  </si>
  <si>
    <t>Поступления по договорам факторинга (регрессный факторинг дебиторской задолженности)</t>
  </si>
  <si>
    <t>Погашение по договорам факторинга (регрессный факторинг дебиторской задолженности)</t>
  </si>
  <si>
    <t>Погашение основной части договора аренды</t>
  </si>
  <si>
    <t>Дивиденды выплаченные</t>
  </si>
  <si>
    <t>Влияние изменения курсов иностранных валют на денежные средства и их эквиваленты</t>
  </si>
  <si>
    <t>КОНСОЛИДИРОВАННЫЙ ОТЧЕТ О ДВИЖЕНИИ ДЕНЕЖНЫХ СРЕДСТВ</t>
  </si>
  <si>
    <t>Долговая нагрузка</t>
  </si>
  <si>
    <t>Общий долг</t>
  </si>
  <si>
    <t>Чистый долг</t>
  </si>
  <si>
    <t>Чистый долг/Скорр. EBITDA за 12 месяцев, раз</t>
  </si>
  <si>
    <t>Облигации</t>
  </si>
  <si>
    <t>Эмитент</t>
  </si>
  <si>
    <t>Серия</t>
  </si>
  <si>
    <t>Дата размещения</t>
  </si>
  <si>
    <t>Дата погашения</t>
  </si>
  <si>
    <t>Объем выпуска, млн. руб.</t>
  </si>
  <si>
    <t>Ставка купона</t>
  </si>
  <si>
    <t>Дата выплаты купона</t>
  </si>
  <si>
    <t>ООО «Озон»</t>
  </si>
  <si>
    <t>001Р-01</t>
  </si>
  <si>
    <t>001Р-02</t>
  </si>
  <si>
    <t>Каждый 91 день, начиная с даты размещения</t>
  </si>
  <si>
    <t>Итого</t>
  </si>
  <si>
    <t>&gt;&gt;  Долговая нагрузка</t>
  </si>
  <si>
    <t>&gt;&gt; Облигации</t>
  </si>
  <si>
    <t>Озон Фармацевтика в сети:</t>
  </si>
  <si>
    <t>VK</t>
  </si>
  <si>
    <t>Youtube</t>
  </si>
  <si>
    <t>Сайт компании</t>
  </si>
  <si>
    <t>Smart-lab</t>
  </si>
  <si>
    <t>Pulse</t>
  </si>
  <si>
    <t>Telegram</t>
  </si>
  <si>
    <t>Операционные результаты</t>
  </si>
  <si>
    <t>Число активных SKU, шт</t>
  </si>
  <si>
    <t>Доля рецептурных препаратов в валовой выручке, %</t>
  </si>
  <si>
    <t>&gt;&gt; Операционные результаты</t>
  </si>
  <si>
    <t>&gt;&gt;  Содержание</t>
  </si>
  <si>
    <t>Контакты IR:</t>
  </si>
  <si>
    <t>ir@ozonpharm.ru</t>
  </si>
  <si>
    <t>ROE, %</t>
  </si>
  <si>
    <t>Краткосрочные кредиты и займы</t>
  </si>
  <si>
    <t>Долгосрочные кредиты и займы</t>
  </si>
  <si>
    <t>&gt;&gt; Баланс (BS)</t>
  </si>
  <si>
    <t>&gt;&gt; Отчет о прибылях и убытках (PL)</t>
  </si>
  <si>
    <t>&gt;&gt; Отчет о движении денежных средств (CF)</t>
  </si>
  <si>
    <t>Доля ЖНВЛП в в валовой выручке, %</t>
  </si>
  <si>
    <t>30 июня 2024 г.</t>
  </si>
  <si>
    <t>Авансы под нематериальные активы</t>
  </si>
  <si>
    <r>
      <t xml:space="preserve">31 декабря 2021 г. </t>
    </r>
    <r>
      <rPr>
        <b/>
        <sz val="8"/>
        <color rgb="FFFF0000"/>
        <rFont val="Arial"/>
        <family val="2"/>
        <charset val="204"/>
      </rPr>
      <t>*</t>
    </r>
  </si>
  <si>
    <r>
      <t>31 декабря 2023 г.</t>
    </r>
    <r>
      <rPr>
        <b/>
        <sz val="8"/>
        <color rgb="FFFF0000"/>
        <rFont val="Arial"/>
        <family val="2"/>
        <charset val="204"/>
      </rPr>
      <t>*</t>
    </r>
  </si>
  <si>
    <r>
      <t>30 июня 2024 г.</t>
    </r>
    <r>
      <rPr>
        <b/>
        <sz val="8"/>
        <color rgb="FFFF0000"/>
        <rFont val="Arial"/>
        <family val="2"/>
        <charset val="204"/>
      </rPr>
      <t>**</t>
    </r>
  </si>
  <si>
    <r>
      <t>31 декабря 2022 г.</t>
    </r>
    <r>
      <rPr>
        <b/>
        <sz val="8"/>
        <color rgb="FFFF0000"/>
        <rFont val="Arial"/>
        <family val="2"/>
        <charset val="204"/>
      </rPr>
      <t>*</t>
    </r>
  </si>
  <si>
    <t>Общие и административные расходы</t>
  </si>
  <si>
    <t>Чистые доходы (расходы) по ожидаемым кредитным убыткам по торговой и прочей дебиторской задолженности</t>
  </si>
  <si>
    <t>Расходы по налогам на прибыль</t>
  </si>
  <si>
    <t>Прибыль за период</t>
  </si>
  <si>
    <t>1П 2023</t>
  </si>
  <si>
    <t>1П 2024</t>
  </si>
  <si>
    <t>(Расходы)/Доходы по курсовым разницам</t>
  </si>
  <si>
    <t>Прочие доходы/(расходы), нетто</t>
  </si>
  <si>
    <t>Расходы на исследования и разработки</t>
  </si>
  <si>
    <t>Клинические исследования</t>
  </si>
  <si>
    <t xml:space="preserve">Расходы на брак </t>
  </si>
  <si>
    <t>Уценказапасов до чистой стоимости реализации</t>
  </si>
  <si>
    <t>Опытные образцы препаратов, использованные в клинических исследованиях</t>
  </si>
  <si>
    <t>Сырье и материалы, использованные в разработках</t>
  </si>
  <si>
    <t>Доходы от неамортизированной стоимости займов в связи с досрочным погашением</t>
  </si>
  <si>
    <t>Приобретение дочерних организаций за вычетом полученных денежных средств</t>
  </si>
  <si>
    <t>Чистая сумма денежных средств от финансовой деятельности</t>
  </si>
  <si>
    <t>Чистое изменение денежных средств за период</t>
  </si>
  <si>
    <t>Денежные средства и эквиваленты денежных средств на начало периода</t>
  </si>
  <si>
    <t>Денежные средства и эквиваленты денежных средств на конец периода</t>
  </si>
  <si>
    <t>Объем продаж, млн упаковок</t>
  </si>
  <si>
    <t>МНН розница</t>
  </si>
  <si>
    <t>МНН тендер</t>
  </si>
  <si>
    <t>Брендированные дженерики</t>
  </si>
  <si>
    <t>Чистая выручка, млн руб.</t>
  </si>
  <si>
    <r>
      <rPr>
        <sz val="8"/>
        <color rgb="FFFF0000"/>
        <rFont val="Arial"/>
        <family val="2"/>
        <charset val="204"/>
      </rPr>
      <t>*</t>
    </r>
    <r>
      <rPr>
        <sz val="8"/>
        <rFont val="Arial"/>
        <family val="2"/>
        <charset val="204"/>
      </rPr>
      <t xml:space="preserve"> </t>
    </r>
    <r>
      <rPr>
        <sz val="8"/>
        <color rgb="FF00B0F0"/>
        <rFont val="Arial"/>
        <family val="2"/>
        <charset val="204"/>
      </rPr>
      <t xml:space="preserve">Отчетность по косолидрованному периметру до приобретений в 2024 году. В 1 квартале 2024 года Группа находилась в процессе реструктуризации с целью создания единого фармацевтического холдинга, в рамках которого приобретен контроль над организациями, ранее являвшимися прочими связанными сторонами. </t>
    </r>
  </si>
  <si>
    <r>
      <rPr>
        <sz val="8"/>
        <color rgb="FFFF0000"/>
        <rFont val="Arial"/>
        <family val="2"/>
        <charset val="204"/>
      </rPr>
      <t>**</t>
    </r>
    <r>
      <rPr>
        <sz val="8"/>
        <rFont val="Arial"/>
        <family val="2"/>
        <charset val="204"/>
      </rPr>
      <t xml:space="preserve"> </t>
    </r>
    <r>
      <rPr>
        <sz val="8"/>
        <color rgb="FF00B0F0"/>
        <rFont val="Arial"/>
        <family val="2"/>
        <charset val="204"/>
      </rPr>
      <t xml:space="preserve">Отчетность по косолидрованному полному периметру. В 1 квартале 2024 года Группа находилась в процессе реструктуризации с целью создания единого фармацевтического холдинга, в рамках которого приобретен контроль над организациями, ранее являвшимися прочими связанными сторонами. </t>
    </r>
  </si>
  <si>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rgb="FF0070C0"/>
        <rFont val="Calibri"/>
        <family val="2"/>
        <charset val="204"/>
        <scheme val="minor"/>
      </rPr>
      <t xml:space="preserve"> по оценке Компании, неаудированные данные</t>
    </r>
  </si>
  <si>
    <r>
      <t xml:space="preserve">Корректировка на ажиотажный спрос </t>
    </r>
    <r>
      <rPr>
        <i/>
        <sz val="8"/>
        <color rgb="FFFF0000"/>
        <rFont val="Arial"/>
        <family val="2"/>
        <charset val="204"/>
      </rPr>
      <t>*</t>
    </r>
  </si>
  <si>
    <r>
      <t xml:space="preserve">Сопоставимая выручка </t>
    </r>
    <r>
      <rPr>
        <i/>
        <sz val="8"/>
        <color rgb="FFFF0000"/>
        <rFont val="Arial"/>
        <family val="2"/>
        <charset val="204"/>
      </rPr>
      <t>*</t>
    </r>
  </si>
  <si>
    <t>Процентный доход по финансовым активам, удерживаемым в рамках деятельности по управлению денежными средствами</t>
  </si>
  <si>
    <r>
      <t xml:space="preserve">Свободный денежный поток (FCF) </t>
    </r>
    <r>
      <rPr>
        <b/>
        <sz val="8"/>
        <color rgb="FFFF0000"/>
        <rFont val="Arial"/>
        <family val="2"/>
        <charset val="204"/>
      </rPr>
      <t>*</t>
    </r>
  </si>
  <si>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rgb="FF0070C0"/>
        <rFont val="Calibri"/>
        <family val="2"/>
        <charset val="204"/>
        <scheme val="minor"/>
      </rPr>
      <t xml:space="preserve"> FCF представляет собой чистый денежный поток от операционной деятельности за минусом капитальных затрат на приобретение основных средств и нематериальных активов</t>
    </r>
  </si>
  <si>
    <t>9М 2023</t>
  </si>
  <si>
    <t>Расходы на первичное размещение акций на бирже</t>
  </si>
  <si>
    <t>9М 2024</t>
  </si>
  <si>
    <r>
      <t>30 сентября 2024 г.</t>
    </r>
    <r>
      <rPr>
        <b/>
        <sz val="8"/>
        <color rgb="FFFF0000"/>
        <rFont val="Arial"/>
        <family val="2"/>
        <charset val="204"/>
      </rPr>
      <t>**</t>
    </r>
  </si>
  <si>
    <t>30 сентября 2024 г.</t>
  </si>
  <si>
    <t>Регистрационные удостоверения на конец периода, шт</t>
  </si>
  <si>
    <t>Рентабельность по EBITDA, %</t>
  </si>
  <si>
    <t>Среднесписочное число сотрудников за период,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</si>
</sst>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* #,##0.00\ _₽_-;\-* #,##0.00\ _₽_-;_-* &quot;-&quot;??\ _₽_-;_-@_-"/>
    <numFmt numFmtId="165" formatCode="_(* #,##0.00_);_(* \(#,##0.00\);_(* &quot;-&quot;??_);_(@_)"/>
    <numFmt numFmtId="166" formatCode="_-* #,##0.00_р_._-;\-* #,##0.00_р_._-;_-* &quot;-&quot;??_р_._-;_-@_-"/>
    <numFmt numFmtId="167" formatCode="\ ###,###;\(###,###\);&quot;-&quot;"/>
    <numFmt numFmtId="168" formatCode="[$-F400]h:mm:ss\ AM/PM"/>
    <numFmt numFmtId="169" formatCode="0.0%"/>
    <numFmt numFmtId="170" formatCode="\ ###,###.0;\(###,###.0\);&quot;-&quot;"/>
    <numFmt numFmtId="171" formatCode="#,##0\ ;\(#,##0\);\-\ \ "/>
    <numFmt numFmtId="172" formatCode="_(* #,##0_);_(* \(#,##0\);_(* &quot;-&quot;??_);_(@_)"/>
    <numFmt numFmtId="173" formatCode="_(* #,##0.0_);_(* \(#,##0.0\);_(* &quot;-&quot;??_);_(@_)"/>
    <numFmt numFmtId="174" formatCode="_-* #,##0\ _₽_-;\-* #,##0\ _₽_-;_-* &quot;-&quot;??\ _₽_-;_-@_-"/>
    <numFmt numFmtId="175" formatCode="_-* #,##0;\(#,##0\);_-* &quot;-&quot;??;_-@"/>
  </numFmts>
  <fonts count="73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2"/>
      <color theme="1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theme="0"/>
      <name val="Times New Roman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u/>
      <sz val="10"/>
      <color rgb="FF0070C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3"/>
      <name val="Calibri"/>
      <family val="2"/>
      <charset val="204"/>
      <scheme val="minor"/>
    </font>
    <font>
      <i/>
      <u/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b/>
      <sz val="16"/>
      <color rgb="FF0070C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</font>
    <font>
      <b/>
      <sz val="14"/>
      <color rgb="FF0070C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rgb="FF0070C0"/>
      <name val="Arial"/>
      <family val="2"/>
      <charset val="204"/>
    </font>
    <font>
      <sz val="8"/>
      <color rgb="FF0070C0"/>
      <name val="Arial"/>
      <family val="2"/>
      <charset val="204"/>
    </font>
    <font>
      <i/>
      <sz val="8"/>
      <color rgb="FF0070C0"/>
      <name val="Arial"/>
      <family val="2"/>
      <charset val="204"/>
    </font>
    <font>
      <b/>
      <sz val="10"/>
      <color rgb="FF0070C0"/>
      <name val="Calibri"/>
      <family val="2"/>
      <charset val="204"/>
      <scheme val="minor"/>
    </font>
    <font>
      <b/>
      <i/>
      <sz val="8"/>
      <color rgb="FF0070C0"/>
      <name val="Arial"/>
      <family val="2"/>
      <charset val="204"/>
    </font>
    <font>
      <b/>
      <i/>
      <sz val="10"/>
      <color rgb="FF0070C0"/>
      <name val="Calibri"/>
      <family val="2"/>
      <charset val="204"/>
      <scheme val="minor"/>
    </font>
    <font>
      <i/>
      <sz val="10"/>
      <color rgb="FF0070C0"/>
      <name val="Calibri"/>
      <family val="2"/>
      <charset val="204"/>
      <scheme val="minor"/>
    </font>
    <font>
      <vertAlign val="superscript"/>
      <sz val="10"/>
      <color rgb="FF0070C0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2"/>
      <color rgb="FF0070C0"/>
      <name val="Times New Roman"/>
      <family val="2"/>
      <charset val="204"/>
    </font>
    <font>
      <b/>
      <i/>
      <sz val="12"/>
      <color rgb="FF0070C0"/>
      <name val="Calibri"/>
      <family val="2"/>
      <charset val="204"/>
      <scheme val="minor"/>
    </font>
    <font>
      <b/>
      <i/>
      <sz val="11"/>
      <color rgb="FF0070C0"/>
      <name val="Calibri"/>
      <family val="2"/>
      <charset val="204"/>
      <scheme val="minor"/>
    </font>
    <font>
      <b/>
      <u/>
      <sz val="11"/>
      <color rgb="FF0070C0"/>
      <name val="Calibri"/>
      <family val="2"/>
      <charset val="204"/>
      <scheme val="minor"/>
    </font>
    <font>
      <u/>
      <sz val="11"/>
      <color rgb="FF0070C0"/>
      <name val="Calibri"/>
      <family val="2"/>
      <charset val="204"/>
      <scheme val="minor"/>
    </font>
    <font>
      <b/>
      <u/>
      <sz val="11"/>
      <color rgb="FF00B0F0"/>
      <name val="Calibri"/>
      <family val="2"/>
      <charset val="204"/>
      <scheme val="minor"/>
    </font>
    <font>
      <sz val="10"/>
      <color rgb="FF00B0F0"/>
      <name val="Calibri"/>
      <family val="2"/>
      <charset val="204"/>
      <scheme val="minor"/>
    </font>
    <font>
      <b/>
      <sz val="10"/>
      <color rgb="FF00B0F0"/>
      <name val="Calibri"/>
      <family val="2"/>
      <charset val="204"/>
      <scheme val="minor"/>
    </font>
    <font>
      <b/>
      <sz val="10"/>
      <color rgb="FF00B0F0"/>
      <name val="Calibri"/>
      <family val="2"/>
      <charset val="204"/>
    </font>
    <font>
      <sz val="10"/>
      <color rgb="FF0070C0"/>
      <name val="Calibri"/>
      <family val="2"/>
      <charset val="204"/>
    </font>
    <font>
      <u/>
      <sz val="12"/>
      <color rgb="FF0070C0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i/>
      <u/>
      <sz val="12"/>
      <color rgb="FF0070C0"/>
      <name val="Calibri"/>
      <family val="2"/>
      <charset val="204"/>
      <scheme val="minor"/>
    </font>
    <font>
      <b/>
      <u/>
      <sz val="12"/>
      <color rgb="FF0070C0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Vida 32 Pro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Times New Roman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rgb="FF00B0F0"/>
      <name val="Arial"/>
      <family val="2"/>
      <charset val="204"/>
    </font>
    <font>
      <i/>
      <sz val="8"/>
      <color rgb="FFFF0000"/>
      <name val="Arial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</borders>
  <cellStyleXfs count="139">
    <xf numFmtId="167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4" applyNumberFormat="0" applyAlignment="0" applyProtection="0"/>
    <xf numFmtId="0" fontId="17" fillId="9" borderId="5" applyNumberFormat="0" applyAlignment="0" applyProtection="0"/>
    <xf numFmtId="0" fontId="18" fillId="9" borderId="4" applyNumberFormat="0" applyAlignment="0" applyProtection="0"/>
    <xf numFmtId="0" fontId="19" fillId="0" borderId="6" applyNumberFormat="0" applyFill="0" applyAlignment="0" applyProtection="0"/>
    <xf numFmtId="0" fontId="20" fillId="10" borderId="7" applyNumberFormat="0" applyAlignment="0" applyProtection="0"/>
    <xf numFmtId="0" fontId="6" fillId="0" borderId="0" applyNumberFormat="0" applyFill="0" applyBorder="0" applyAlignment="0" applyProtection="0"/>
    <xf numFmtId="0" fontId="8" fillId="11" borderId="8" applyNumberFormat="0" applyFont="0" applyAlignment="0" applyProtection="0"/>
    <xf numFmtId="0" fontId="21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22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22" fillId="35" borderId="0" applyNumberFormat="0" applyBorder="0" applyAlignment="0" applyProtection="0"/>
    <xf numFmtId="0" fontId="8" fillId="0" borderId="0"/>
    <xf numFmtId="167" fontId="8" fillId="0" borderId="0"/>
    <xf numFmtId="167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167" fontId="8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11" borderId="8" applyNumberFormat="0" applyFont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35" fillId="0" borderId="0"/>
    <xf numFmtId="0" fontId="4" fillId="0" borderId="0"/>
    <xf numFmtId="9" fontId="35" fillId="0" borderId="0" applyFont="0" applyFill="0" applyBorder="0" applyAlignment="0" applyProtection="0"/>
    <xf numFmtId="166" fontId="36" fillId="0" borderId="0" applyFont="0" applyFill="0" applyBorder="0" applyAlignment="0" applyProtection="0"/>
    <xf numFmtId="167" fontId="37" fillId="36" borderId="0"/>
    <xf numFmtId="164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9" fillId="0" borderId="0"/>
    <xf numFmtId="0" fontId="39" fillId="0" borderId="0"/>
    <xf numFmtId="0" fontId="8" fillId="0" borderId="0"/>
    <xf numFmtId="0" fontId="63" fillId="0" borderId="0"/>
    <xf numFmtId="9" fontId="6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3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4" applyNumberFormat="0" applyAlignment="0" applyProtection="0"/>
    <xf numFmtId="0" fontId="17" fillId="9" borderId="5" applyNumberFormat="0" applyAlignment="0" applyProtection="0"/>
    <xf numFmtId="0" fontId="18" fillId="9" borderId="4" applyNumberFormat="0" applyAlignment="0" applyProtection="0"/>
    <xf numFmtId="0" fontId="19" fillId="0" borderId="6" applyNumberFormat="0" applyFill="0" applyAlignment="0" applyProtection="0"/>
    <xf numFmtId="0" fontId="20" fillId="10" borderId="7" applyNumberFormat="0" applyAlignment="0" applyProtection="0"/>
    <xf numFmtId="0" fontId="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22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22" fillId="35" borderId="0" applyNumberFormat="0" applyBorder="0" applyAlignment="0" applyProtection="0"/>
    <xf numFmtId="0" fontId="8" fillId="0" borderId="0"/>
    <xf numFmtId="166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9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4" fillId="0" borderId="0"/>
    <xf numFmtId="0" fontId="65" fillId="3" borderId="13" applyNumberFormat="0"/>
    <xf numFmtId="0" fontId="66" fillId="0" borderId="0"/>
    <xf numFmtId="0" fontId="67" fillId="0" borderId="0"/>
  </cellStyleXfs>
  <cellXfs count="221">
    <xf numFmtId="167" fontId="0" fillId="0" borderId="0" xfId="0"/>
    <xf numFmtId="167" fontId="26" fillId="0" borderId="0" xfId="0" applyFont="1"/>
    <xf numFmtId="0" fontId="25" fillId="0" borderId="0" xfId="2" applyFont="1"/>
    <xf numFmtId="0" fontId="29" fillId="0" borderId="0" xfId="2" applyFont="1"/>
    <xf numFmtId="167" fontId="30" fillId="0" borderId="0" xfId="1" applyNumberFormat="1" applyFont="1" applyBorder="1" applyAlignment="1" applyProtection="1">
      <alignment vertical="center"/>
    </xf>
    <xf numFmtId="167" fontId="27" fillId="0" borderId="0" xfId="0" applyFont="1"/>
    <xf numFmtId="167" fontId="30" fillId="0" borderId="0" xfId="1" applyNumberFormat="1" applyFont="1" applyFill="1" applyBorder="1" applyAlignment="1" applyProtection="1">
      <alignment vertical="center"/>
    </xf>
    <xf numFmtId="167" fontId="33" fillId="0" borderId="0" xfId="0" applyFont="1"/>
    <xf numFmtId="167" fontId="27" fillId="0" borderId="0" xfId="0" applyFont="1" applyAlignment="1">
      <alignment horizontal="center"/>
    </xf>
    <xf numFmtId="167" fontId="34" fillId="0" borderId="0" xfId="0" applyFont="1"/>
    <xf numFmtId="168" fontId="32" fillId="0" borderId="0" xfId="0" applyNumberFormat="1" applyFont="1" applyAlignment="1">
      <alignment horizontal="left"/>
    </xf>
    <xf numFmtId="3" fontId="25" fillId="0" borderId="0" xfId="2" applyNumberFormat="1" applyFont="1"/>
    <xf numFmtId="167" fontId="28" fillId="0" borderId="0" xfId="0" applyFont="1"/>
    <xf numFmtId="0" fontId="38" fillId="0" borderId="0" xfId="2" applyFont="1"/>
    <xf numFmtId="0" fontId="33" fillId="0" borderId="0" xfId="2" applyFont="1"/>
    <xf numFmtId="0" fontId="39" fillId="0" borderId="0" xfId="69" applyAlignment="1">
      <alignment vertical="top"/>
    </xf>
    <xf numFmtId="175" fontId="39" fillId="0" borderId="0" xfId="69" applyNumberFormat="1" applyAlignment="1">
      <alignment vertical="top"/>
    </xf>
    <xf numFmtId="167" fontId="33" fillId="0" borderId="10" xfId="0" applyFont="1" applyBorder="1"/>
    <xf numFmtId="0" fontId="40" fillId="0" borderId="0" xfId="69" applyFont="1" applyAlignment="1">
      <alignment horizontal="center" vertical="top" wrapText="1"/>
    </xf>
    <xf numFmtId="0" fontId="40" fillId="0" borderId="0" xfId="69" applyFont="1" applyAlignment="1">
      <alignment vertical="top" wrapText="1"/>
    </xf>
    <xf numFmtId="0" fontId="41" fillId="0" borderId="0" xfId="69" applyFont="1" applyAlignment="1">
      <alignment horizontal="right" vertical="top" wrapText="1"/>
    </xf>
    <xf numFmtId="174" fontId="41" fillId="0" borderId="0" xfId="57" applyNumberFormat="1" applyFont="1" applyAlignment="1">
      <alignment horizontal="right" vertical="top" wrapText="1"/>
    </xf>
    <xf numFmtId="0" fontId="41" fillId="0" borderId="0" xfId="69" applyFont="1" applyAlignment="1">
      <alignment vertical="top" wrapText="1"/>
    </xf>
    <xf numFmtId="0" fontId="41" fillId="0" borderId="11" xfId="69" applyFont="1" applyBorder="1" applyAlignment="1">
      <alignment vertical="top" wrapText="1"/>
    </xf>
    <xf numFmtId="174" fontId="41" fillId="0" borderId="11" xfId="57" applyNumberFormat="1" applyFont="1" applyBorder="1" applyAlignment="1">
      <alignment horizontal="right" vertical="top" wrapText="1"/>
    </xf>
    <xf numFmtId="174" fontId="40" fillId="0" borderId="0" xfId="57" applyNumberFormat="1" applyFont="1" applyAlignment="1">
      <alignment horizontal="right" vertical="top" wrapText="1"/>
    </xf>
    <xf numFmtId="0" fontId="40" fillId="0" borderId="11" xfId="69" applyFont="1" applyBorder="1" applyAlignment="1">
      <alignment vertical="top" wrapText="1"/>
    </xf>
    <xf numFmtId="174" fontId="41" fillId="0" borderId="0" xfId="57" applyNumberFormat="1" applyFont="1" applyAlignment="1">
      <alignment vertical="top" wrapText="1"/>
    </xf>
    <xf numFmtId="0" fontId="41" fillId="0" borderId="0" xfId="69" applyFont="1" applyAlignment="1">
      <alignment vertical="center" wrapText="1"/>
    </xf>
    <xf numFmtId="174" fontId="41" fillId="0" borderId="0" xfId="57" applyNumberFormat="1" applyFont="1" applyAlignment="1">
      <alignment horizontal="right" vertical="center" wrapText="1"/>
    </xf>
    <xf numFmtId="0" fontId="41" fillId="0" borderId="10" xfId="69" applyFont="1" applyBorder="1" applyAlignment="1">
      <alignment vertical="center" wrapText="1"/>
    </xf>
    <xf numFmtId="174" fontId="41" fillId="0" borderId="10" xfId="57" applyNumberFormat="1" applyFont="1" applyBorder="1" applyAlignment="1">
      <alignment horizontal="right" vertical="center" wrapText="1"/>
    </xf>
    <xf numFmtId="0" fontId="42" fillId="4" borderId="0" xfId="70" applyFont="1" applyFill="1" applyAlignment="1">
      <alignment horizontal="right" vertical="top" wrapText="1"/>
    </xf>
    <xf numFmtId="174" fontId="42" fillId="4" borderId="0" xfId="57" applyNumberFormat="1" applyFont="1" applyFill="1" applyBorder="1" applyAlignment="1">
      <alignment horizontal="right" vertical="top" wrapText="1"/>
    </xf>
    <xf numFmtId="0" fontId="42" fillId="4" borderId="10" xfId="70" applyFont="1" applyFill="1" applyBorder="1" applyAlignment="1">
      <alignment horizontal="right" vertical="top" wrapText="1"/>
    </xf>
    <xf numFmtId="174" fontId="42" fillId="4" borderId="10" xfId="57" applyNumberFormat="1" applyFont="1" applyFill="1" applyBorder="1" applyAlignment="1">
      <alignment horizontal="right" vertical="top" wrapText="1"/>
    </xf>
    <xf numFmtId="0" fontId="40" fillId="0" borderId="0" xfId="69" applyFont="1" applyAlignment="1">
      <alignment vertical="center" wrapText="1"/>
    </xf>
    <xf numFmtId="174" fontId="40" fillId="0" borderId="0" xfId="57" applyNumberFormat="1" applyFont="1" applyAlignment="1">
      <alignment horizontal="right" vertical="center" wrapText="1"/>
    </xf>
    <xf numFmtId="0" fontId="44" fillId="0" borderId="0" xfId="69" applyFont="1" applyAlignment="1">
      <alignment vertical="center" wrapText="1"/>
    </xf>
    <xf numFmtId="169" fontId="44" fillId="0" borderId="0" xfId="47" applyNumberFormat="1" applyFont="1" applyAlignment="1">
      <alignment horizontal="right" vertical="center" wrapText="1"/>
    </xf>
    <xf numFmtId="0" fontId="41" fillId="0" borderId="12" xfId="69" applyFont="1" applyBorder="1" applyAlignment="1">
      <alignment vertical="center" wrapText="1"/>
    </xf>
    <xf numFmtId="174" fontId="41" fillId="0" borderId="12" xfId="57" applyNumberFormat="1" applyFont="1" applyBorder="1" applyAlignment="1">
      <alignment horizontal="right" vertical="center" wrapText="1"/>
    </xf>
    <xf numFmtId="0" fontId="42" fillId="4" borderId="0" xfId="70" quotePrefix="1" applyFont="1" applyFill="1" applyAlignment="1">
      <alignment horizontal="right" vertical="top" wrapText="1"/>
    </xf>
    <xf numFmtId="174" fontId="42" fillId="4" borderId="0" xfId="57" applyNumberFormat="1" applyFont="1" applyFill="1" applyAlignment="1">
      <alignment horizontal="right" vertical="top" wrapText="1"/>
    </xf>
    <xf numFmtId="174" fontId="41" fillId="0" borderId="12" xfId="57" applyNumberFormat="1" applyFont="1" applyFill="1" applyBorder="1" applyAlignment="1">
      <alignment horizontal="right" vertical="center" wrapText="1"/>
    </xf>
    <xf numFmtId="0" fontId="44" fillId="0" borderId="10" xfId="69" applyFont="1" applyBorder="1" applyAlignment="1">
      <alignment vertical="center" wrapText="1"/>
    </xf>
    <xf numFmtId="169" fontId="44" fillId="0" borderId="10" xfId="47" applyNumberFormat="1" applyFont="1" applyBorder="1" applyAlignment="1">
      <alignment horizontal="right" vertical="center" wrapText="1"/>
    </xf>
    <xf numFmtId="0" fontId="41" fillId="0" borderId="0" xfId="69" applyFont="1"/>
    <xf numFmtId="0" fontId="40" fillId="0" borderId="10" xfId="70" applyFont="1" applyBorder="1" applyAlignment="1">
      <alignment vertical="top"/>
    </xf>
    <xf numFmtId="174" fontId="40" fillId="0" borderId="10" xfId="57" applyNumberFormat="1" applyFont="1" applyBorder="1" applyAlignment="1">
      <alignment horizontal="right" vertical="center"/>
    </xf>
    <xf numFmtId="0" fontId="41" fillId="0" borderId="0" xfId="70" applyFont="1" applyAlignment="1">
      <alignment vertical="top"/>
    </xf>
    <xf numFmtId="174" fontId="41" fillId="0" borderId="0" xfId="57" applyNumberFormat="1" applyFont="1" applyAlignment="1">
      <alignment horizontal="right" vertical="center"/>
    </xf>
    <xf numFmtId="0" fontId="41" fillId="0" borderId="10" xfId="70" applyFont="1" applyBorder="1" applyAlignment="1">
      <alignment vertical="top"/>
    </xf>
    <xf numFmtId="174" fontId="41" fillId="0" borderId="10" xfId="57" applyNumberFormat="1" applyFont="1" applyBorder="1" applyAlignment="1">
      <alignment horizontal="right" vertical="center"/>
    </xf>
    <xf numFmtId="0" fontId="41" fillId="0" borderId="12" xfId="70" applyFont="1" applyBorder="1" applyAlignment="1">
      <alignment vertical="top" wrapText="1"/>
    </xf>
    <xf numFmtId="174" fontId="41" fillId="0" borderId="12" xfId="57" applyNumberFormat="1" applyFont="1" applyBorder="1" applyAlignment="1">
      <alignment horizontal="right" vertical="center"/>
    </xf>
    <xf numFmtId="0" fontId="40" fillId="0" borderId="0" xfId="70" applyFont="1" applyAlignment="1">
      <alignment vertical="top"/>
    </xf>
    <xf numFmtId="174" fontId="40" fillId="0" borderId="0" xfId="57" applyNumberFormat="1" applyFont="1" applyBorder="1" applyAlignment="1">
      <alignment horizontal="right" vertical="center"/>
    </xf>
    <xf numFmtId="0" fontId="42" fillId="0" borderId="10" xfId="70" applyFont="1" applyBorder="1" applyAlignment="1">
      <alignment horizontal="left" vertical="top" wrapText="1"/>
    </xf>
    <xf numFmtId="169" fontId="42" fillId="0" borderId="10" xfId="47" applyNumberFormat="1" applyFont="1" applyFill="1" applyBorder="1" applyAlignment="1">
      <alignment horizontal="right" vertical="top" wrapText="1"/>
    </xf>
    <xf numFmtId="0" fontId="43" fillId="2" borderId="0" xfId="2" applyFont="1" applyFill="1"/>
    <xf numFmtId="167" fontId="43" fillId="0" borderId="0" xfId="1" applyNumberFormat="1" applyFont="1" applyBorder="1" applyAlignment="1" applyProtection="1">
      <alignment vertical="center"/>
    </xf>
    <xf numFmtId="167" fontId="28" fillId="0" borderId="0" xfId="1" applyNumberFormat="1" applyFont="1" applyAlignment="1" applyProtection="1"/>
    <xf numFmtId="167" fontId="43" fillId="0" borderId="0" xfId="0" applyFont="1" applyAlignment="1">
      <alignment horizontal="center"/>
    </xf>
    <xf numFmtId="167" fontId="43" fillId="0" borderId="0" xfId="0" applyFont="1"/>
    <xf numFmtId="0" fontId="41" fillId="0" borderId="0" xfId="69" applyFont="1" applyAlignment="1">
      <alignment horizontal="right" vertical="center" wrapText="1"/>
    </xf>
    <xf numFmtId="167" fontId="45" fillId="0" borderId="0" xfId="0" applyFont="1"/>
    <xf numFmtId="0" fontId="40" fillId="0" borderId="10" xfId="69" applyFont="1" applyBorder="1" applyAlignment="1">
      <alignment vertical="center" wrapText="1"/>
    </xf>
    <xf numFmtId="0" fontId="40" fillId="0" borderId="11" xfId="69" applyFont="1" applyBorder="1" applyAlignment="1">
      <alignment vertical="center" wrapText="1"/>
    </xf>
    <xf numFmtId="174" fontId="41" fillId="0" borderId="11" xfId="57" applyNumberFormat="1" applyFont="1" applyBorder="1" applyAlignment="1">
      <alignment horizontal="right" vertical="center" wrapText="1"/>
    </xf>
    <xf numFmtId="167" fontId="33" fillId="0" borderId="0" xfId="0" applyFont="1" applyAlignment="1">
      <alignment horizontal="center"/>
    </xf>
    <xf numFmtId="167" fontId="33" fillId="0" borderId="0" xfId="0" applyFont="1" applyAlignment="1">
      <alignment wrapText="1"/>
    </xf>
    <xf numFmtId="167" fontId="46" fillId="0" borderId="0" xfId="0" applyFont="1"/>
    <xf numFmtId="167" fontId="33" fillId="0" borderId="0" xfId="0" applyFont="1" applyAlignment="1">
      <alignment horizontal="left" indent="4"/>
    </xf>
    <xf numFmtId="170" fontId="43" fillId="0" borderId="0" xfId="1" applyNumberFormat="1" applyFont="1" applyFill="1" applyAlignment="1" applyProtection="1">
      <alignment horizontal="center" wrapText="1"/>
    </xf>
    <xf numFmtId="0" fontId="40" fillId="0" borderId="10" xfId="69" applyFont="1" applyBorder="1" applyAlignment="1">
      <alignment horizontal="center" vertical="top" wrapText="1"/>
    </xf>
    <xf numFmtId="167" fontId="33" fillId="0" borderId="10" xfId="0" applyFont="1" applyBorder="1" applyAlignment="1">
      <alignment wrapText="1"/>
    </xf>
    <xf numFmtId="167" fontId="43" fillId="0" borderId="12" xfId="0" applyFont="1" applyBorder="1" applyAlignment="1">
      <alignment horizontal="left" wrapText="1"/>
    </xf>
    <xf numFmtId="167" fontId="43" fillId="0" borderId="12" xfId="0" applyFont="1" applyBorder="1" applyAlignment="1">
      <alignment horizontal="right"/>
    </xf>
    <xf numFmtId="167" fontId="43" fillId="0" borderId="10" xfId="0" applyFont="1" applyBorder="1" applyAlignment="1">
      <alignment horizontal="left" wrapText="1"/>
    </xf>
    <xf numFmtId="167" fontId="43" fillId="0" borderId="10" xfId="0" applyFont="1" applyBorder="1" applyAlignment="1">
      <alignment horizontal="right"/>
    </xf>
    <xf numFmtId="167" fontId="46" fillId="3" borderId="10" xfId="0" applyFont="1" applyFill="1" applyBorder="1" applyAlignment="1">
      <alignment horizontal="left"/>
    </xf>
    <xf numFmtId="173" fontId="46" fillId="0" borderId="10" xfId="57" applyNumberFormat="1" applyFont="1" applyBorder="1" applyAlignment="1">
      <alignment horizontal="right"/>
    </xf>
    <xf numFmtId="167" fontId="43" fillId="0" borderId="0" xfId="0" applyFont="1" applyAlignment="1">
      <alignment vertical="center"/>
    </xf>
    <xf numFmtId="167" fontId="28" fillId="0" borderId="0" xfId="1" applyNumberFormat="1" applyFont="1" applyBorder="1" applyAlignment="1" applyProtection="1">
      <alignment horizontal="left" vertical="center"/>
    </xf>
    <xf numFmtId="167" fontId="28" fillId="0" borderId="0" xfId="0" applyFont="1" applyAlignment="1">
      <alignment horizontal="center" vertical="center"/>
    </xf>
    <xf numFmtId="167" fontId="33" fillId="0" borderId="0" xfId="0" applyFont="1" applyAlignment="1">
      <alignment vertical="center"/>
    </xf>
    <xf numFmtId="167" fontId="28" fillId="0" borderId="0" xfId="0" applyFont="1" applyAlignment="1">
      <alignment horizontal="left" vertical="center"/>
    </xf>
    <xf numFmtId="167" fontId="43" fillId="0" borderId="0" xfId="0" applyFont="1" applyAlignment="1">
      <alignment horizontal="right"/>
    </xf>
    <xf numFmtId="3" fontId="33" fillId="0" borderId="0" xfId="0" applyNumberFormat="1" applyFont="1"/>
    <xf numFmtId="14" fontId="33" fillId="0" borderId="0" xfId="0" applyNumberFormat="1" applyFont="1"/>
    <xf numFmtId="165" fontId="33" fillId="3" borderId="0" xfId="57" applyFont="1" applyFill="1" applyBorder="1"/>
    <xf numFmtId="14" fontId="33" fillId="3" borderId="0" xfId="0" applyNumberFormat="1" applyFont="1" applyFill="1" applyAlignment="1">
      <alignment horizontal="center"/>
    </xf>
    <xf numFmtId="14" fontId="33" fillId="3" borderId="0" xfId="0" applyNumberFormat="1" applyFont="1" applyFill="1"/>
    <xf numFmtId="167" fontId="43" fillId="3" borderId="0" xfId="0" applyFont="1" applyFill="1"/>
    <xf numFmtId="171" fontId="43" fillId="3" borderId="0" xfId="0" applyNumberFormat="1" applyFont="1" applyFill="1" applyAlignment="1">
      <alignment horizontal="right" wrapText="1"/>
    </xf>
    <xf numFmtId="2" fontId="33" fillId="0" borderId="0" xfId="0" applyNumberFormat="1" applyFont="1"/>
    <xf numFmtId="167" fontId="47" fillId="3" borderId="0" xfId="0" applyFont="1" applyFill="1"/>
    <xf numFmtId="167" fontId="43" fillId="0" borderId="10" xfId="1" applyNumberFormat="1" applyFont="1" applyBorder="1" applyAlignment="1" applyProtection="1">
      <alignment horizontal="center" wrapText="1"/>
    </xf>
    <xf numFmtId="167" fontId="43" fillId="0" borderId="10" xfId="0" applyFont="1" applyBorder="1" applyAlignment="1">
      <alignment horizontal="center" wrapText="1"/>
    </xf>
    <xf numFmtId="167" fontId="33" fillId="0" borderId="0" xfId="0" applyFont="1" applyAlignment="1">
      <alignment horizontal="left"/>
    </xf>
    <xf numFmtId="14" fontId="33" fillId="0" borderId="0" xfId="0" applyNumberFormat="1" applyFont="1" applyAlignment="1">
      <alignment horizontal="center"/>
    </xf>
    <xf numFmtId="167" fontId="33" fillId="0" borderId="10" xfId="0" applyFont="1" applyBorder="1" applyAlignment="1">
      <alignment horizontal="left"/>
    </xf>
    <xf numFmtId="14" fontId="33" fillId="0" borderId="10" xfId="0" applyNumberFormat="1" applyFont="1" applyBorder="1" applyAlignment="1">
      <alignment horizontal="center"/>
    </xf>
    <xf numFmtId="167" fontId="48" fillId="0" borderId="0" xfId="0" applyFont="1"/>
    <xf numFmtId="167" fontId="49" fillId="0" borderId="0" xfId="0" applyFont="1"/>
    <xf numFmtId="167" fontId="50" fillId="0" borderId="0" xfId="0" applyFont="1" applyAlignment="1">
      <alignment horizontal="right" vertical="center"/>
    </xf>
    <xf numFmtId="14" fontId="50" fillId="0" borderId="0" xfId="0" applyNumberFormat="1" applyFont="1" applyAlignment="1">
      <alignment horizontal="left" vertical="center"/>
    </xf>
    <xf numFmtId="168" fontId="51" fillId="3" borderId="0" xfId="0" applyNumberFormat="1" applyFont="1" applyFill="1" applyAlignment="1">
      <alignment horizontal="left" vertical="center"/>
    </xf>
    <xf numFmtId="168" fontId="48" fillId="0" borderId="0" xfId="0" applyNumberFormat="1" applyFont="1"/>
    <xf numFmtId="167" fontId="52" fillId="0" borderId="0" xfId="1" applyNumberFormat="1" applyFont="1" applyBorder="1" applyAlignment="1" applyProtection="1">
      <alignment horizontal="left" vertical="top"/>
    </xf>
    <xf numFmtId="167" fontId="32" fillId="0" borderId="0" xfId="0" applyFont="1" applyAlignment="1">
      <alignment vertical="top"/>
    </xf>
    <xf numFmtId="167" fontId="33" fillId="0" borderId="0" xfId="0" applyFont="1" applyAlignment="1">
      <alignment vertical="top"/>
    </xf>
    <xf numFmtId="167" fontId="53" fillId="0" borderId="0" xfId="0" applyFont="1" applyAlignment="1">
      <alignment vertical="top"/>
    </xf>
    <xf numFmtId="167" fontId="32" fillId="0" borderId="0" xfId="0" applyFont="1" applyAlignment="1">
      <alignment vertical="center"/>
    </xf>
    <xf numFmtId="167" fontId="32" fillId="0" borderId="0" xfId="0" applyFont="1"/>
    <xf numFmtId="167" fontId="48" fillId="37" borderId="0" xfId="0" applyFont="1" applyFill="1"/>
    <xf numFmtId="167" fontId="54" fillId="0" borderId="0" xfId="1" applyNumberFormat="1" applyFont="1" applyBorder="1" applyAlignment="1" applyProtection="1">
      <alignment horizontal="left" vertical="top"/>
    </xf>
    <xf numFmtId="167" fontId="55" fillId="0" borderId="0" xfId="0" applyFont="1" applyAlignment="1">
      <alignment vertical="top"/>
    </xf>
    <xf numFmtId="167" fontId="56" fillId="0" borderId="0" xfId="1" applyNumberFormat="1" applyFont="1" applyBorder="1" applyAlignment="1" applyProtection="1">
      <alignment vertical="top"/>
    </xf>
    <xf numFmtId="167" fontId="56" fillId="0" borderId="0" xfId="0" applyFont="1" applyAlignment="1">
      <alignment vertical="top"/>
    </xf>
    <xf numFmtId="167" fontId="56" fillId="0" borderId="0" xfId="1" applyNumberFormat="1" applyFont="1" applyAlignment="1" applyProtection="1">
      <alignment vertical="top"/>
    </xf>
    <xf numFmtId="0" fontId="42" fillId="0" borderId="0" xfId="69" applyFont="1" applyAlignment="1">
      <alignment horizontal="right" vertical="center" wrapText="1"/>
    </xf>
    <xf numFmtId="0" fontId="42" fillId="0" borderId="10" xfId="69" applyFont="1" applyBorder="1" applyAlignment="1">
      <alignment horizontal="right" vertical="center" wrapText="1"/>
    </xf>
    <xf numFmtId="0" fontId="40" fillId="0" borderId="10" xfId="69" applyFont="1" applyBorder="1" applyAlignment="1">
      <alignment horizontal="center" vertical="center" wrapText="1"/>
    </xf>
    <xf numFmtId="167" fontId="55" fillId="0" borderId="0" xfId="0" applyFont="1"/>
    <xf numFmtId="0" fontId="55" fillId="0" borderId="0" xfId="2" applyFont="1"/>
    <xf numFmtId="0" fontId="56" fillId="0" borderId="0" xfId="0" applyNumberFormat="1" applyFont="1" applyAlignment="1">
      <alignment horizontal="center"/>
    </xf>
    <xf numFmtId="167" fontId="55" fillId="0" borderId="0" xfId="0" applyFont="1" applyAlignment="1">
      <alignment horizontal="center" vertical="center"/>
    </xf>
    <xf numFmtId="169" fontId="55" fillId="0" borderId="0" xfId="47" applyNumberFormat="1" applyFont="1" applyFill="1" applyBorder="1"/>
    <xf numFmtId="167" fontId="56" fillId="0" borderId="0" xfId="0" applyFont="1"/>
    <xf numFmtId="167" fontId="55" fillId="0" borderId="0" xfId="0" applyFont="1" applyAlignment="1">
      <alignment horizontal="left" vertical="center" indent="4"/>
    </xf>
    <xf numFmtId="167" fontId="55" fillId="3" borderId="0" xfId="0" applyFont="1" applyFill="1" applyAlignment="1">
      <alignment horizontal="left" vertical="center" indent="4"/>
    </xf>
    <xf numFmtId="3" fontId="55" fillId="0" borderId="0" xfId="0" applyNumberFormat="1" applyFont="1" applyAlignment="1">
      <alignment horizontal="right"/>
    </xf>
    <xf numFmtId="167" fontId="57" fillId="0" borderId="0" xfId="63" applyFont="1" applyFill="1"/>
    <xf numFmtId="169" fontId="55" fillId="0" borderId="0" xfId="47" applyNumberFormat="1" applyFont="1" applyBorder="1"/>
    <xf numFmtId="169" fontId="56" fillId="0" borderId="0" xfId="47" applyNumberFormat="1" applyFont="1" applyFill="1" applyBorder="1" applyAlignment="1">
      <alignment vertical="center"/>
    </xf>
    <xf numFmtId="169" fontId="55" fillId="0" borderId="0" xfId="47" applyNumberFormat="1" applyFont="1" applyFill="1" applyBorder="1" applyAlignment="1">
      <alignment horizontal="left" vertical="center" indent="4"/>
    </xf>
    <xf numFmtId="167" fontId="56" fillId="0" borderId="0" xfId="0" applyFont="1" applyAlignment="1">
      <alignment horizontal="left" vertical="center" indent="1"/>
    </xf>
    <xf numFmtId="169" fontId="55" fillId="0" borderId="0" xfId="47" applyNumberFormat="1" applyFont="1"/>
    <xf numFmtId="169" fontId="55" fillId="0" borderId="0" xfId="47" applyNumberFormat="1" applyFont="1" applyFill="1"/>
    <xf numFmtId="169" fontId="55" fillId="0" borderId="0" xfId="0" applyNumberFormat="1" applyFont="1" applyAlignment="1">
      <alignment horizontal="right"/>
    </xf>
    <xf numFmtId="167" fontId="56" fillId="0" borderId="0" xfId="0" applyFont="1" applyAlignment="1">
      <alignment horizontal="left" indent="1"/>
    </xf>
    <xf numFmtId="167" fontId="56" fillId="0" borderId="0" xfId="0" applyFont="1" applyAlignment="1">
      <alignment horizontal="left" vertical="center" indent="2"/>
    </xf>
    <xf numFmtId="3" fontId="56" fillId="0" borderId="0" xfId="0" applyNumberFormat="1" applyFont="1" applyAlignment="1">
      <alignment horizontal="right"/>
    </xf>
    <xf numFmtId="3" fontId="56" fillId="0" borderId="0" xfId="0" applyNumberFormat="1" applyFont="1"/>
    <xf numFmtId="167" fontId="55" fillId="0" borderId="0" xfId="0" applyFont="1" applyAlignment="1">
      <alignment vertical="center" wrapText="1"/>
    </xf>
    <xf numFmtId="167" fontId="56" fillId="0" borderId="0" xfId="0" applyFont="1" applyAlignment="1">
      <alignment vertical="center" wrapText="1"/>
    </xf>
    <xf numFmtId="3" fontId="55" fillId="0" borderId="0" xfId="0" applyNumberFormat="1" applyFont="1"/>
    <xf numFmtId="3" fontId="55" fillId="0" borderId="0" xfId="47" applyNumberFormat="1" applyFont="1" applyFill="1" applyBorder="1"/>
    <xf numFmtId="167" fontId="55" fillId="0" borderId="0" xfId="0" applyFont="1" applyAlignment="1">
      <alignment horizontal="left" wrapText="1"/>
    </xf>
    <xf numFmtId="167" fontId="55" fillId="0" borderId="0" xfId="0" applyFont="1" applyAlignment="1">
      <alignment horizontal="right"/>
    </xf>
    <xf numFmtId="167" fontId="55" fillId="0" borderId="0" xfId="0" applyFont="1" applyAlignment="1">
      <alignment horizontal="left" vertical="center" indent="6"/>
    </xf>
    <xf numFmtId="167" fontId="55" fillId="0" borderId="0" xfId="0" applyFont="1" applyAlignment="1">
      <alignment horizontal="left" wrapText="1" indent="2"/>
    </xf>
    <xf numFmtId="167" fontId="55" fillId="0" borderId="0" xfId="0" applyFont="1" applyAlignment="1">
      <alignment horizontal="left" wrapText="1" indent="4"/>
    </xf>
    <xf numFmtId="0" fontId="43" fillId="0" borderId="0" xfId="1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Alignment="1">
      <alignment horizontal="center"/>
    </xf>
    <xf numFmtId="167" fontId="33" fillId="0" borderId="10" xfId="0" applyFont="1" applyBorder="1" applyAlignment="1">
      <alignment horizontal="center" vertical="center"/>
    </xf>
    <xf numFmtId="1" fontId="43" fillId="0" borderId="10" xfId="0" applyNumberFormat="1" applyFont="1" applyBorder="1" applyAlignment="1">
      <alignment horizontal="center" vertical="center"/>
    </xf>
    <xf numFmtId="167" fontId="58" fillId="0" borderId="12" xfId="63" applyFont="1" applyFill="1" applyBorder="1"/>
    <xf numFmtId="172" fontId="58" fillId="0" borderId="12" xfId="57" applyNumberFormat="1" applyFont="1" applyFill="1" applyBorder="1"/>
    <xf numFmtId="167" fontId="60" fillId="0" borderId="0" xfId="1" applyNumberFormat="1" applyFont="1" applyBorder="1" applyAlignment="1" applyProtection="1">
      <alignment horizontal="left" vertical="top"/>
    </xf>
    <xf numFmtId="167" fontId="61" fillId="0" borderId="0" xfId="1" applyNumberFormat="1" applyFont="1" applyAlignment="1" applyProtection="1"/>
    <xf numFmtId="0" fontId="62" fillId="0" borderId="0" xfId="2" applyFont="1"/>
    <xf numFmtId="167" fontId="59" fillId="0" borderId="0" xfId="1" applyNumberFormat="1" applyFont="1" applyBorder="1" applyAlignment="1" applyProtection="1">
      <alignment horizontal="left" vertical="top"/>
    </xf>
    <xf numFmtId="167" fontId="43" fillId="0" borderId="10" xfId="0" applyFont="1" applyBorder="1"/>
    <xf numFmtId="167" fontId="33" fillId="0" borderId="12" xfId="0" applyFont="1" applyBorder="1"/>
    <xf numFmtId="3" fontId="33" fillId="0" borderId="0" xfId="0" applyNumberFormat="1" applyFont="1" applyAlignment="1">
      <alignment horizontal="right"/>
    </xf>
    <xf numFmtId="3" fontId="33" fillId="0" borderId="10" xfId="0" applyNumberFormat="1" applyFont="1" applyBorder="1" applyAlignment="1">
      <alignment horizontal="right"/>
    </xf>
    <xf numFmtId="167" fontId="33" fillId="0" borderId="0" xfId="0" applyFont="1" applyAlignment="1">
      <alignment horizontal="right"/>
    </xf>
    <xf numFmtId="14" fontId="33" fillId="0" borderId="0" xfId="0" applyNumberFormat="1" applyFont="1" applyAlignment="1">
      <alignment horizontal="right"/>
    </xf>
    <xf numFmtId="169" fontId="33" fillId="0" borderId="0" xfId="0" applyNumberFormat="1" applyFont="1" applyAlignment="1">
      <alignment horizontal="right"/>
    </xf>
    <xf numFmtId="167" fontId="33" fillId="0" borderId="10" xfId="0" applyFont="1" applyBorder="1" applyAlignment="1">
      <alignment horizontal="right"/>
    </xf>
    <xf numFmtId="14" fontId="33" fillId="0" borderId="10" xfId="0" applyNumberFormat="1" applyFont="1" applyBorder="1" applyAlignment="1">
      <alignment horizontal="right"/>
    </xf>
    <xf numFmtId="169" fontId="33" fillId="0" borderId="10" xfId="47" applyNumberFormat="1" applyFont="1" applyBorder="1" applyAlignment="1">
      <alignment horizontal="right"/>
    </xf>
    <xf numFmtId="0" fontId="45" fillId="0" borderId="10" xfId="2" applyFont="1" applyBorder="1"/>
    <xf numFmtId="0" fontId="43" fillId="0" borderId="10" xfId="2" applyFont="1" applyBorder="1"/>
    <xf numFmtId="0" fontId="43" fillId="0" borderId="0" xfId="2" applyFont="1"/>
    <xf numFmtId="167" fontId="31" fillId="0" borderId="0" xfId="0" applyFont="1"/>
    <xf numFmtId="174" fontId="41" fillId="0" borderId="0" xfId="57" applyNumberFormat="1" applyFont="1" applyFill="1" applyAlignment="1">
      <alignment horizontal="right" vertical="top" wrapText="1"/>
    </xf>
    <xf numFmtId="174" fontId="41" fillId="0" borderId="11" xfId="57" applyNumberFormat="1" applyFont="1" applyFill="1" applyBorder="1" applyAlignment="1">
      <alignment horizontal="right" vertical="top" wrapText="1"/>
    </xf>
    <xf numFmtId="174" fontId="40" fillId="0" borderId="0" xfId="57" applyNumberFormat="1" applyFont="1" applyFill="1" applyAlignment="1">
      <alignment horizontal="right" vertical="top" wrapText="1"/>
    </xf>
    <xf numFmtId="174" fontId="41" fillId="0" borderId="0" xfId="57" applyNumberFormat="1" applyFont="1" applyFill="1" applyAlignment="1">
      <alignment vertical="top" wrapText="1"/>
    </xf>
    <xf numFmtId="174" fontId="42" fillId="0" borderId="0" xfId="57" applyNumberFormat="1" applyFont="1" applyFill="1" applyAlignment="1">
      <alignment horizontal="right" vertical="center" wrapText="1"/>
    </xf>
    <xf numFmtId="174" fontId="42" fillId="0" borderId="10" xfId="57" applyNumberFormat="1" applyFont="1" applyFill="1" applyBorder="1" applyAlignment="1">
      <alignment horizontal="right" vertical="center" wrapText="1"/>
    </xf>
    <xf numFmtId="174" fontId="41" fillId="0" borderId="0" xfId="57" applyNumberFormat="1" applyFont="1" applyFill="1" applyAlignment="1">
      <alignment horizontal="right" vertical="center" wrapText="1"/>
    </xf>
    <xf numFmtId="174" fontId="40" fillId="0" borderId="0" xfId="57" applyNumberFormat="1" applyFont="1" applyFill="1" applyAlignment="1">
      <alignment horizontal="right" vertical="center" wrapText="1"/>
    </xf>
    <xf numFmtId="172" fontId="33" fillId="0" borderId="10" xfId="57" applyNumberFormat="1" applyFont="1" applyFill="1" applyBorder="1"/>
    <xf numFmtId="169" fontId="56" fillId="0" borderId="0" xfId="47" applyNumberFormat="1" applyFont="1" applyFill="1" applyBorder="1"/>
    <xf numFmtId="172" fontId="55" fillId="0" borderId="0" xfId="57" applyNumberFormat="1" applyFont="1" applyFill="1" applyBorder="1"/>
    <xf numFmtId="167" fontId="33" fillId="0" borderId="0" xfId="0" applyFont="1" applyAlignment="1">
      <alignment horizontal="left" vertical="center"/>
    </xf>
    <xf numFmtId="167" fontId="33" fillId="0" borderId="12" xfId="0" applyFont="1" applyBorder="1" applyAlignment="1">
      <alignment horizontal="left" vertical="center"/>
    </xf>
    <xf numFmtId="9" fontId="33" fillId="0" borderId="12" xfId="47" applyFont="1" applyFill="1" applyBorder="1" applyAlignment="1">
      <alignment horizontal="right" vertical="center"/>
    </xf>
    <xf numFmtId="167" fontId="33" fillId="0" borderId="10" xfId="0" applyFont="1" applyBorder="1" applyAlignment="1">
      <alignment horizontal="left" vertical="center"/>
    </xf>
    <xf numFmtId="9" fontId="33" fillId="0" borderId="10" xfId="47" applyFont="1" applyFill="1" applyBorder="1" applyAlignment="1">
      <alignment horizontal="right" vertical="center"/>
    </xf>
    <xf numFmtId="167" fontId="43" fillId="0" borderId="12" xfId="0" applyFont="1" applyBorder="1" applyAlignment="1">
      <alignment horizontal="left" vertical="center"/>
    </xf>
    <xf numFmtId="167" fontId="46" fillId="0" borderId="0" xfId="0" applyFont="1" applyAlignment="1">
      <alignment wrapText="1"/>
    </xf>
    <xf numFmtId="172" fontId="46" fillId="0" borderId="0" xfId="57" applyNumberFormat="1" applyFont="1" applyFill="1" applyAlignment="1">
      <alignment wrapText="1"/>
    </xf>
    <xf numFmtId="167" fontId="46" fillId="0" borderId="10" xfId="0" applyFont="1" applyBorder="1" applyAlignment="1">
      <alignment wrapText="1"/>
    </xf>
    <xf numFmtId="172" fontId="46" fillId="0" borderId="10" xfId="57" applyNumberFormat="1" applyFont="1" applyFill="1" applyBorder="1" applyAlignment="1">
      <alignment wrapText="1"/>
    </xf>
    <xf numFmtId="1" fontId="43" fillId="0" borderId="0" xfId="0" applyNumberFormat="1" applyFont="1" applyAlignment="1">
      <alignment horizontal="center" vertical="center"/>
    </xf>
    <xf numFmtId="172" fontId="33" fillId="0" borderId="0" xfId="57" applyNumberFormat="1" applyFont="1" applyFill="1" applyBorder="1"/>
    <xf numFmtId="172" fontId="46" fillId="0" borderId="0" xfId="57" applyNumberFormat="1" applyFont="1" applyFill="1" applyBorder="1" applyAlignment="1">
      <alignment wrapText="1"/>
    </xf>
    <xf numFmtId="9" fontId="33" fillId="0" borderId="0" xfId="47" applyFont="1" applyFill="1" applyBorder="1" applyAlignment="1">
      <alignment horizontal="right" vertical="center"/>
    </xf>
    <xf numFmtId="172" fontId="58" fillId="0" borderId="0" xfId="57" applyNumberFormat="1" applyFont="1" applyFill="1" applyBorder="1"/>
    <xf numFmtId="169" fontId="56" fillId="0" borderId="0" xfId="47" applyNumberFormat="1" applyFont="1" applyBorder="1"/>
    <xf numFmtId="172" fontId="43" fillId="0" borderId="0" xfId="57" applyNumberFormat="1" applyFont="1" applyFill="1" applyBorder="1"/>
    <xf numFmtId="172" fontId="43" fillId="0" borderId="12" xfId="57" applyNumberFormat="1" applyFont="1" applyFill="1" applyBorder="1" applyAlignment="1">
      <alignment wrapText="1"/>
    </xf>
    <xf numFmtId="0" fontId="33" fillId="0" borderId="0" xfId="69" applyFont="1" applyAlignment="1">
      <alignment vertical="center" wrapText="1"/>
    </xf>
    <xf numFmtId="9" fontId="46" fillId="0" borderId="0" xfId="47" applyFont="1" applyFill="1" applyBorder="1" applyAlignment="1">
      <alignment wrapText="1"/>
    </xf>
    <xf numFmtId="173" fontId="43" fillId="0" borderId="0" xfId="57" applyNumberFormat="1" applyFont="1" applyFill="1" applyBorder="1"/>
    <xf numFmtId="3" fontId="39" fillId="0" borderId="0" xfId="69" applyNumberFormat="1" applyAlignment="1">
      <alignment horizontal="right" vertical="top" wrapText="1"/>
    </xf>
    <xf numFmtId="167" fontId="46" fillId="0" borderId="0" xfId="0" applyFont="1" applyBorder="1" applyAlignment="1">
      <alignment wrapText="1"/>
    </xf>
    <xf numFmtId="173" fontId="46" fillId="0" borderId="0" xfId="57" applyNumberFormat="1" applyFont="1" applyFill="1" applyAlignment="1">
      <alignment wrapText="1"/>
    </xf>
    <xf numFmtId="173" fontId="46" fillId="0" borderId="10" xfId="57" applyNumberFormat="1" applyFont="1" applyFill="1" applyBorder="1" applyAlignment="1">
      <alignment wrapText="1"/>
    </xf>
    <xf numFmtId="173" fontId="55" fillId="0" borderId="0" xfId="57" applyNumberFormat="1" applyFont="1" applyFill="1" applyBorder="1"/>
    <xf numFmtId="173" fontId="55" fillId="0" borderId="0" xfId="57" applyNumberFormat="1" applyFont="1" applyAlignment="1">
      <alignment horizontal="right"/>
    </xf>
    <xf numFmtId="173" fontId="43" fillId="0" borderId="12" xfId="57" applyNumberFormat="1" applyFont="1" applyFill="1" applyBorder="1"/>
    <xf numFmtId="0" fontId="40" fillId="0" borderId="14" xfId="70" applyFont="1" applyBorder="1" applyAlignment="1">
      <alignment vertical="top"/>
    </xf>
    <xf numFmtId="174" fontId="40" fillId="0" borderId="14" xfId="57" applyNumberFormat="1" applyFont="1" applyBorder="1" applyAlignment="1">
      <alignment horizontal="right" vertical="center"/>
    </xf>
    <xf numFmtId="174" fontId="41" fillId="0" borderId="0" xfId="57" applyNumberFormat="1" applyFont="1" applyBorder="1" applyAlignment="1">
      <alignment horizontal="right" vertical="center" wrapText="1"/>
    </xf>
  </cellXfs>
  <cellStyles count="139">
    <cellStyle name="20% — акцент1" xfId="21" builtinId="30" customBuiltin="1"/>
    <cellStyle name="20% — акцент1 2" xfId="100" xr:uid="{7A01B433-5F0F-42E2-91EC-167F149EC6D7}"/>
    <cellStyle name="20% — акцент2" xfId="25" builtinId="34" customBuiltin="1"/>
    <cellStyle name="20% — акцент2 2" xfId="104" xr:uid="{3E7255CB-16E2-4699-A385-F02D41D86DD7}"/>
    <cellStyle name="20% — акцент3" xfId="29" builtinId="38" customBuiltin="1"/>
    <cellStyle name="20% — акцент3 2" xfId="108" xr:uid="{681BD5A2-199B-4750-9A40-F7CE05616D76}"/>
    <cellStyle name="20% — акцент4" xfId="33" builtinId="42" customBuiltin="1"/>
    <cellStyle name="20% — акцент4 2" xfId="112" xr:uid="{221308E3-2068-4FB3-A35C-3526D54F5728}"/>
    <cellStyle name="20% — акцент5" xfId="37" builtinId="46" customBuiltin="1"/>
    <cellStyle name="20% — акцент5 2" xfId="116" xr:uid="{DE8B538B-55B6-4574-9388-2AFAFD15DCEC}"/>
    <cellStyle name="20% — акцент6" xfId="41" builtinId="50" customBuiltin="1"/>
    <cellStyle name="20% — акцент6 2" xfId="120" xr:uid="{E33014DC-2DA0-4BE9-904B-AC1670E478F1}"/>
    <cellStyle name="40% — акцент1" xfId="22" builtinId="31" customBuiltin="1"/>
    <cellStyle name="40% — акцент1 2" xfId="101" xr:uid="{6F523633-B514-4675-8CB2-6AA676585A61}"/>
    <cellStyle name="40% — акцент2" xfId="26" builtinId="35" customBuiltin="1"/>
    <cellStyle name="40% — акцент2 2" xfId="105" xr:uid="{19D7238A-44BE-4DC8-A539-5B68E18D075B}"/>
    <cellStyle name="40% — акцент3" xfId="30" builtinId="39" customBuiltin="1"/>
    <cellStyle name="40% — акцент3 2" xfId="109" xr:uid="{EF9AA46E-2CE2-4658-84F2-0AD0068AD443}"/>
    <cellStyle name="40% — акцент4" xfId="34" builtinId="43" customBuiltin="1"/>
    <cellStyle name="40% — акцент4 2" xfId="113" xr:uid="{DDC2D911-5F6E-41CA-8F38-EA5CA5A08ED3}"/>
    <cellStyle name="40% — акцент5" xfId="38" builtinId="47" customBuiltin="1"/>
    <cellStyle name="40% — акцент5 2" xfId="117" xr:uid="{28CD759B-DE39-4D0B-8535-C98F205A1F0C}"/>
    <cellStyle name="40% — акцент6" xfId="42" builtinId="51" customBuiltin="1"/>
    <cellStyle name="40% — акцент6 2" xfId="121" xr:uid="{DE50D9B4-366B-4A1D-AA5B-2A3041F148D1}"/>
    <cellStyle name="60% — акцент1" xfId="23" builtinId="32" customBuiltin="1"/>
    <cellStyle name="60% — акцент1 2" xfId="102" xr:uid="{699B7206-82EE-4D39-AC08-AB8ECB975D3E}"/>
    <cellStyle name="60% — акцент2" xfId="27" builtinId="36" customBuiltin="1"/>
    <cellStyle name="60% — акцент2 2" xfId="106" xr:uid="{423C3A6A-C974-4435-A6C3-1EFA3206B3D0}"/>
    <cellStyle name="60% — акцент3" xfId="31" builtinId="40" customBuiltin="1"/>
    <cellStyle name="60% — акцент3 2" xfId="110" xr:uid="{89B1A01E-4C37-42A3-957C-EAEFCB2F305E}"/>
    <cellStyle name="60% — акцент4" xfId="35" builtinId="44" customBuiltin="1"/>
    <cellStyle name="60% — акцент4 2" xfId="114" xr:uid="{B6B8BBF9-DD67-4E40-AAD9-F727EBA53214}"/>
    <cellStyle name="60% — акцент5" xfId="39" builtinId="48" customBuiltin="1"/>
    <cellStyle name="60% — акцент5 2" xfId="118" xr:uid="{32BC455D-608A-4C7A-A678-A4757809EAD4}"/>
    <cellStyle name="60% — акцент6" xfId="43" builtinId="52" customBuiltin="1"/>
    <cellStyle name="60% — акцент6 2" xfId="122" xr:uid="{8673376E-A409-4A72-8DF8-3275653DF878}"/>
    <cellStyle name="Comma 2" xfId="77" xr:uid="{F5E5CE7D-84FB-4737-9E49-EF8435DD179E}"/>
    <cellStyle name="Comma 2 2" xfId="133" xr:uid="{BFDFE646-5375-451F-87DC-0279C7FDB99D}"/>
    <cellStyle name="Comma 2 7" xfId="58" xr:uid="{00000000-0005-0000-0000-000012000000}"/>
    <cellStyle name="Comma 2 7 2" xfId="65" xr:uid="{00000000-0005-0000-0000-000013000000}"/>
    <cellStyle name="Comma 2 7 2 2" xfId="68" xr:uid="{00000000-0005-0000-0000-000014000000}"/>
    <cellStyle name="Comma 2 7 2 2 2" xfId="129" xr:uid="{067A25C2-54D7-4F0E-A546-67C940E49FC7}"/>
    <cellStyle name="Comma 2 7 2 3" xfId="126" xr:uid="{C0B1D7BB-6462-41D3-927A-5814B5B87E50}"/>
    <cellStyle name="Comma 2 7 3" xfId="67" xr:uid="{00000000-0005-0000-0000-000015000000}"/>
    <cellStyle name="Comma 2 7 3 2" xfId="128" xr:uid="{107DC5F2-9872-4754-88E5-3B19E11B77E4}"/>
    <cellStyle name="Comma 2 7 4" xfId="124" xr:uid="{90EDA30B-211A-47DC-A550-E6F85A94F74E}"/>
    <cellStyle name="Comma 3" xfId="80" xr:uid="{7847012B-F02C-43CA-B238-89282874EFAD}"/>
    <cellStyle name="Comma 4" xfId="81" xr:uid="{C8F22215-202E-4D18-8D6E-8A7588F389FA}"/>
    <cellStyle name="Header" xfId="63" xr:uid="{00000000-0005-0000-0000-000016000000}"/>
    <cellStyle name="Normal 2" xfId="69" xr:uid="{2DFD8F46-9BE8-4EEA-A8A3-913CD6C610B0}"/>
    <cellStyle name="Normal 2 2" xfId="59" xr:uid="{00000000-0005-0000-0000-000017000000}"/>
    <cellStyle name="Normal 2 3" xfId="72" xr:uid="{4CD3DA7A-7DD5-44EE-AD4B-008925114C70}"/>
    <cellStyle name="Normal 2 4" xfId="130" xr:uid="{E2DE684E-E706-45D8-ADAE-2B1C8A8B7D3B}"/>
    <cellStyle name="Normal 2 7" xfId="70" xr:uid="{609D03EA-EC8A-44FB-A090-7A1131B344B9}"/>
    <cellStyle name="Normal 3" xfId="75" xr:uid="{AA711F7F-A990-4D12-91CF-4DA3481E29B9}"/>
    <cellStyle name="Normal 3 2" xfId="132" xr:uid="{4D5FE052-DFED-41B2-8618-985E82AA8AA2}"/>
    <cellStyle name="Normal 3 3" xfId="135" xr:uid="{2FD98D32-257E-4CFD-81FC-0CB45CC0EABF}"/>
    <cellStyle name="Normal_36.6 &amp; Veropharm model" xfId="60" xr:uid="{00000000-0005-0000-0000-000018000000}"/>
    <cellStyle name="Percent 2" xfId="61" xr:uid="{00000000-0005-0000-0000-00001A000000}"/>
    <cellStyle name="Percent 2 2" xfId="73" xr:uid="{BBBFE8A0-4E9E-4EAD-8CB1-9BD398E24ACC}"/>
    <cellStyle name="Percent 2 3" xfId="125" xr:uid="{A8E87D58-5528-44F4-A553-FFAEECAF1A8B}"/>
    <cellStyle name="Percent 3" xfId="78" xr:uid="{ABE0C725-3257-4E76-A994-7429B6720954}"/>
    <cellStyle name="Percent 3 2" xfId="134" xr:uid="{739F2572-250F-4451-BEDD-6F12BF931AC1}"/>
    <cellStyle name="Top pane format" xfId="136" xr:uid="{8373D07A-7483-4B47-9E49-4D8F01F146E5}"/>
    <cellStyle name="Акцент1" xfId="20" builtinId="29" customBuiltin="1"/>
    <cellStyle name="Акцент1 2" xfId="99" xr:uid="{00FA5B39-58DC-4A2B-9202-23031AF30FEF}"/>
    <cellStyle name="Акцент2" xfId="24" builtinId="33" customBuiltin="1"/>
    <cellStyle name="Акцент2 2" xfId="103" xr:uid="{BE17774F-9D31-4C2A-BFCA-718A6B68FA94}"/>
    <cellStyle name="Акцент3" xfId="28" builtinId="37" customBuiltin="1"/>
    <cellStyle name="Акцент3 2" xfId="107" xr:uid="{B1ABAF9A-775B-4468-A263-754CF658051C}"/>
    <cellStyle name="Акцент4" xfId="32" builtinId="41" customBuiltin="1"/>
    <cellStyle name="Акцент4 2" xfId="111" xr:uid="{3E4071E3-E2A0-47E3-9F6A-AABEFD236382}"/>
    <cellStyle name="Акцент5" xfId="36" builtinId="45" customBuiltin="1"/>
    <cellStyle name="Акцент5 2" xfId="115" xr:uid="{DEFE7349-9608-4102-A8B4-580865BBF89F}"/>
    <cellStyle name="Акцент6" xfId="40" builtinId="49" customBuiltin="1"/>
    <cellStyle name="Акцент6 2" xfId="119" xr:uid="{880719B4-FA1B-4B31-9D84-9EBF1AAA5FFF}"/>
    <cellStyle name="Ввод " xfId="11" builtinId="20" customBuiltin="1"/>
    <cellStyle name="Ввод  2" xfId="91" xr:uid="{E8A55DEF-2661-4079-ADCB-A08FD9E70160}"/>
    <cellStyle name="Вывод" xfId="12" builtinId="21" customBuiltin="1"/>
    <cellStyle name="Вывод 2" xfId="92" xr:uid="{5B0C3BA5-09C6-4C28-A921-907DA906EF68}"/>
    <cellStyle name="Вычисление" xfId="13" builtinId="22" customBuiltin="1"/>
    <cellStyle name="Вычисление 2" xfId="93" xr:uid="{C5CC6422-763D-483D-9BC1-BF7DAC2EA2D9}"/>
    <cellStyle name="Гиперссылка" xfId="1" builtinId="8"/>
    <cellStyle name="Гиперссылка 2" xfId="54" xr:uid="{00000000-0005-0000-0000-000025000000}"/>
    <cellStyle name="Заголовок 1" xfId="4" builtinId="16" customBuiltin="1"/>
    <cellStyle name="Заголовок 1 2" xfId="84" xr:uid="{934552A0-0AEB-4E9D-9CFA-2DA662191C53}"/>
    <cellStyle name="Заголовок 2" xfId="5" builtinId="17" customBuiltin="1"/>
    <cellStyle name="Заголовок 2 2" xfId="85" xr:uid="{96685952-C103-4462-B7CB-258D4B6C27AC}"/>
    <cellStyle name="Заголовок 3" xfId="6" builtinId="18" customBuiltin="1"/>
    <cellStyle name="Заголовок 3 2" xfId="86" xr:uid="{5351BDCF-C8A6-4A2B-80B7-F779C758E14B}"/>
    <cellStyle name="Заголовок 4" xfId="7" builtinId="19" customBuiltin="1"/>
    <cellStyle name="Заголовок 4 2" xfId="87" xr:uid="{BEF485E0-6A5E-4BCD-9EFF-532A0486FEFD}"/>
    <cellStyle name="Итог" xfId="19" builtinId="25" customBuiltin="1"/>
    <cellStyle name="Итог 2" xfId="98" xr:uid="{A1CBC138-8CF7-4582-A3EA-D52530045762}"/>
    <cellStyle name="Контрольная ячейка" xfId="15" builtinId="23" customBuiltin="1"/>
    <cellStyle name="Контрольная ячейка 2" xfId="95" xr:uid="{3BAB6316-C0A6-4AE7-A904-16CCDD76B15C}"/>
    <cellStyle name="Название" xfId="3" builtinId="15" customBuiltin="1"/>
    <cellStyle name="Название 2" xfId="83" xr:uid="{9F446842-8F72-4EEE-8948-E6B222ABB632}"/>
    <cellStyle name="Нейтральный" xfId="10" builtinId="28" customBuiltin="1"/>
    <cellStyle name="Нейтральный 2" xfId="90" xr:uid="{C8F69726-4124-412D-B8DE-E10221DAAE0D}"/>
    <cellStyle name="Обычный" xfId="0" builtinId="0" customBuiltin="1"/>
    <cellStyle name="Обычный 10" xfId="53" xr:uid="{00000000-0005-0000-0000-00002F000000}"/>
    <cellStyle name="Обычный 11" xfId="71" xr:uid="{14C6C583-62ED-4010-AA2D-9BB93D3264B7}"/>
    <cellStyle name="Обычный 12" xfId="82" xr:uid="{E4F6B791-6B23-435D-A5EA-60E1D5F085C4}"/>
    <cellStyle name="Обычный 13" xfId="79" xr:uid="{B03EFF40-48B6-4B6F-BC50-C134F2654BE1}"/>
    <cellStyle name="Обычный 14" xfId="131" xr:uid="{27399606-984A-4BF4-9A33-2E413AEDB6E2}"/>
    <cellStyle name="Обычный 15" xfId="137" xr:uid="{C80E9593-0706-4E30-8B90-ED8C4126B39B}"/>
    <cellStyle name="Обычный 16" xfId="138" xr:uid="{4F4839EF-86D1-4CFE-A17A-2A07139A6038}"/>
    <cellStyle name="Обычный 2" xfId="44" xr:uid="{00000000-0005-0000-0000-000030000000}"/>
    <cellStyle name="Обычный 2 2" xfId="76" xr:uid="{11FC169A-280F-4311-99CF-2FC4813129F0}"/>
    <cellStyle name="Обычный 2 3" xfId="123" xr:uid="{57D2691E-A3D7-461C-8961-3E5B4A09B762}"/>
    <cellStyle name="Обычный 3" xfId="48" xr:uid="{00000000-0005-0000-0000-000031000000}"/>
    <cellStyle name="Обычный 4" xfId="51" xr:uid="{00000000-0005-0000-0000-000032000000}"/>
    <cellStyle name="Обычный 5" xfId="50" xr:uid="{00000000-0005-0000-0000-000033000000}"/>
    <cellStyle name="Обычный 6" xfId="49" xr:uid="{00000000-0005-0000-0000-000034000000}"/>
    <cellStyle name="Обычный 7" xfId="45" xr:uid="{00000000-0005-0000-0000-000035000000}"/>
    <cellStyle name="Обычный 8" xfId="46" xr:uid="{00000000-0005-0000-0000-000036000000}"/>
    <cellStyle name="Обычный 9" xfId="52" xr:uid="{00000000-0005-0000-0000-000037000000}"/>
    <cellStyle name="Обычный_Website accounts&amp;ratios" xfId="2" xr:uid="{00000000-0005-0000-0000-000038000000}"/>
    <cellStyle name="Плохой" xfId="9" builtinId="27" customBuiltin="1"/>
    <cellStyle name="Плохой 2" xfId="89" xr:uid="{F3447E1D-035B-4E99-9C83-6D1DE612015D}"/>
    <cellStyle name="Пояснение" xfId="18" builtinId="53" customBuiltin="1"/>
    <cellStyle name="Пояснение 2" xfId="97" xr:uid="{851F748B-CA7F-4A07-9C97-92C262896211}"/>
    <cellStyle name="Примечание" xfId="17" builtinId="10" customBuiltin="1"/>
    <cellStyle name="Примечание 2" xfId="55" xr:uid="{00000000-0005-0000-0000-00003C000000}"/>
    <cellStyle name="Процентный" xfId="47" builtinId="5"/>
    <cellStyle name="Процентный 2" xfId="56" xr:uid="{00000000-0005-0000-0000-00003E000000}"/>
    <cellStyle name="Связанная ячейка" xfId="14" builtinId="24" customBuiltin="1"/>
    <cellStyle name="Связанная ячейка 2" xfId="94" xr:uid="{4B115897-977D-46BF-B58E-463D966AF2A5}"/>
    <cellStyle name="Текст предупреждения" xfId="16" builtinId="11" customBuiltin="1"/>
    <cellStyle name="Текст предупреждения 2" xfId="96" xr:uid="{9CE5FA95-AA34-476F-BEE6-C2A34D9520C5}"/>
    <cellStyle name="Финансовый" xfId="57" builtinId="3"/>
    <cellStyle name="Финансовый 161" xfId="62" xr:uid="{00000000-0005-0000-0000-000042000000}"/>
    <cellStyle name="Финансовый 2" xfId="64" xr:uid="{00000000-0005-0000-0000-000043000000}"/>
    <cellStyle name="Финансовый 3" xfId="66" xr:uid="{00000000-0005-0000-0000-000044000000}"/>
    <cellStyle name="Финансовый 3 2" xfId="127" xr:uid="{FDA18A93-0E9D-4A53-A85B-90986A9E534F}"/>
    <cellStyle name="Финансовый 4" xfId="74" xr:uid="{299E2DD3-8FB6-4253-AED1-F21D04DC6441}"/>
    <cellStyle name="Хороший" xfId="8" builtinId="26" customBuiltin="1"/>
    <cellStyle name="Хороший 2" xfId="88" xr:uid="{D98345D6-49DF-4C42-8467-050E54F2034F}"/>
  </cellStyles>
  <dxfs count="0"/>
  <tableStyles count="0" defaultTableStyle="TableStyleMedium9" defaultPivotStyle="PivotStyleLight16"/>
  <colors>
    <mruColors>
      <color rgb="FFD9D9D9"/>
      <color rgb="FFD5FFEA"/>
      <color rgb="FF99FF99"/>
      <color rgb="FF99FFCC"/>
      <color rgb="FFFFE1FF"/>
      <color rgb="FFFFCCFF"/>
      <color rgb="FF00FF00"/>
      <color rgb="FFE0001A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114300</xdr:rowOff>
    </xdr:from>
    <xdr:to>
      <xdr:col>1</xdr:col>
      <xdr:colOff>1762124</xdr:colOff>
      <xdr:row>5</xdr:row>
      <xdr:rowOff>32707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F87E588-CC13-6CD7-12DD-E677ED566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114300"/>
          <a:ext cx="1838325" cy="10137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2952750</xdr:colOff>
      <xdr:row>2</xdr:row>
      <xdr:rowOff>180975</xdr:rowOff>
    </xdr:from>
    <xdr:to>
      <xdr:col>1</xdr:col>
      <xdr:colOff>3886200</xdr:colOff>
      <xdr:row>3</xdr:row>
      <xdr:rowOff>228600</xdr:rowOff>
    </xdr:to>
    <xdr:sp macro="[0]!Translate_2" textlink="">
      <xdr:nvSpPr>
        <xdr:cNvPr id="6" name="Скругленный прямоугольник 3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3381375" y="647700"/>
          <a:ext cx="933450" cy="2190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 i="1" u="none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ENG</a:t>
          </a:r>
          <a:r>
            <a:rPr lang="en-US" sz="1000" b="1" i="1" u="none" baseline="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 ↔ </a:t>
          </a:r>
          <a:r>
            <a:rPr lang="ru-RU" sz="1000" b="1" i="1" u="none" baseline="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РУС</a:t>
          </a:r>
          <a:endParaRPr lang="ru-RU" sz="1000" b="1" i="1" u="none">
            <a:solidFill>
              <a:schemeClr val="bg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9&#1052;%202024\&#1050;&#1060;&#1054;_&#1043;&#1088;&#1091;&#1087;&#1087;&#1099;%20&#1054;&#1079;&#1086;&#1085;%20&#1060;&#1072;&#1088;&#1084;&#1072;&#1094;&#1077;&#1074;&#1090;&#1080;&#1082;&#1072;_&#1079;&#1072;%209&#1084;2024_%20&#1085;&#1072;%2015.11.2024.xlsx" TargetMode="External"/><Relationship Id="rId1" Type="http://schemas.openxmlformats.org/officeDocument/2006/relationships/externalLinkPath" Target="/Users/USER/Desktop/9&#1052;%202024/&#1050;&#1060;&#1054;_&#1043;&#1088;&#1091;&#1087;&#1087;&#1099;%20&#1054;&#1079;&#1086;&#1085;%20&#1060;&#1072;&#1088;&#1084;&#1072;&#1094;&#1077;&#1074;&#1090;&#1080;&#1082;&#1072;_&#1079;&#1072;%209&#1084;2024_%20&#1085;&#1072;%2015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КОФП"/>
      <sheetName val="КОПСД"/>
      <sheetName val="КОИК"/>
      <sheetName val="КОДДС"/>
      <sheetName val="EBITDA"/>
      <sheetName val="Прим"/>
    </sheetNames>
    <sheetDataSet>
      <sheetData sheetId="0"/>
      <sheetData sheetId="1"/>
      <sheetData sheetId="2"/>
      <sheetData sheetId="3">
        <row r="3">
          <cell r="B3" t="str">
            <v>ПАО «ОЗОН ФАРМАЦЕВТИКА»</v>
          </cell>
        </row>
        <row r="4">
          <cell r="B4" t="str">
            <v>КОНСОЛИДИРОВАННЫЙ ОТЧЕТ О ДВИЖЕНИИ ДЕНЕЖНЫХ СРЕДСТВ</v>
          </cell>
        </row>
        <row r="6">
          <cell r="B6" t="str">
            <v>В тысячах российских рублей</v>
          </cell>
          <cell r="C6" t="str">
            <v>Прим.</v>
          </cell>
          <cell r="D6" t="str">
            <v>за 9 месяцев 2024 г.</v>
          </cell>
          <cell r="E6" t="str">
            <v>за 9 месяцев 2023 г.</v>
          </cell>
        </row>
        <row r="8">
          <cell r="B8" t="str">
            <v xml:space="preserve">Денежные потоки от операционной деятельности </v>
          </cell>
        </row>
        <row r="9">
          <cell r="B9" t="str">
            <v>Прибыль/(убыток) до налогообложения</v>
          </cell>
          <cell r="D9">
            <v>4213293</v>
          </cell>
          <cell r="E9">
            <v>3267972</v>
          </cell>
        </row>
        <row r="11">
          <cell r="B11" t="str">
            <v>С корректировкой на:</v>
          </cell>
        </row>
        <row r="12">
          <cell r="B12" t="str">
            <v>Амортизацию основных средств</v>
          </cell>
          <cell r="D12">
            <v>637809</v>
          </cell>
          <cell r="E12">
            <v>445273</v>
          </cell>
        </row>
        <row r="13">
          <cell r="B13" t="str">
            <v>Амортизацию нематериальных активов</v>
          </cell>
          <cell r="D13">
            <v>123529</v>
          </cell>
          <cell r="E13">
            <v>16476</v>
          </cell>
        </row>
        <row r="14">
          <cell r="B14" t="str">
            <v>Амортизацию активов в форме права пользования</v>
          </cell>
          <cell r="D14">
            <v>75931</v>
          </cell>
          <cell r="E14">
            <v>225767</v>
          </cell>
        </row>
        <row r="15">
          <cell r="B15" t="str">
            <v>Расходы на первичное размещение акций на бирже</v>
          </cell>
          <cell r="D15">
            <v>0</v>
          </cell>
        </row>
        <row r="16">
          <cell r="B16" t="str">
            <v>Уценка/ (восстановление) запасов до чистой стоимости реализации</v>
          </cell>
          <cell r="D16">
            <v>-95935</v>
          </cell>
          <cell r="E16">
            <v>32467</v>
          </cell>
        </row>
        <row r="17">
          <cell r="B17" t="str">
            <v>Курсовые разницы по денежным средствам и депозитам</v>
          </cell>
          <cell r="D17">
            <v>2377.7103100000022</v>
          </cell>
          <cell r="E17">
            <v>-294135.50970000005</v>
          </cell>
        </row>
        <row r="18">
          <cell r="B18" t="str">
            <v>Изменение ожидаемых кредитных убытков, резерва под обесценение авансов выданных и прочей дебиторской задолженности</v>
          </cell>
          <cell r="D18">
            <v>-36344</v>
          </cell>
          <cell r="E18">
            <v>402503</v>
          </cell>
        </row>
        <row r="19">
          <cell r="B19" t="str">
            <v>Модификация договоров аренды</v>
          </cell>
          <cell r="E19">
            <v>-7466.3514285630663</v>
          </cell>
        </row>
        <row r="20">
          <cell r="B20" t="str">
            <v>Финансовые доходы</v>
          </cell>
          <cell r="C20">
            <v>21</v>
          </cell>
          <cell r="D20">
            <v>-132384</v>
          </cell>
          <cell r="E20">
            <v>-294290</v>
          </cell>
        </row>
        <row r="21">
          <cell r="B21" t="str">
            <v>Финансовые расходы</v>
          </cell>
          <cell r="C21">
            <v>22</v>
          </cell>
          <cell r="D21">
            <v>1851678</v>
          </cell>
          <cell r="E21">
            <v>1035010.7903334373</v>
          </cell>
        </row>
        <row r="22">
          <cell r="B22" t="str">
            <v>Прочее</v>
          </cell>
          <cell r="D22">
            <v>66752.284790640231</v>
          </cell>
          <cell r="E22">
            <v>-1618</v>
          </cell>
        </row>
        <row r="24">
          <cell r="B24" t="str">
            <v>Денежные потоки от операционной деятельности до изменений оборотного капитала</v>
          </cell>
          <cell r="D24">
            <v>6706706.9951006398</v>
          </cell>
          <cell r="E24">
            <v>4827958.9292048737</v>
          </cell>
        </row>
        <row r="26">
          <cell r="B26" t="str">
            <v>(Увеличение)/уменьшение запасов</v>
          </cell>
          <cell r="D26">
            <v>1043521.76979</v>
          </cell>
          <cell r="E26">
            <v>-181197</v>
          </cell>
        </row>
        <row r="27">
          <cell r="B27" t="str">
            <v>(Увеличение)/уменьшение торговой и прочей дебиторской задолженности</v>
          </cell>
          <cell r="D27">
            <v>64901.675706666676</v>
          </cell>
          <cell r="E27">
            <v>1535747</v>
          </cell>
        </row>
        <row r="28">
          <cell r="B28" t="str">
            <v>Увеличение/(уменьшение) торговой и прочей кредиторской задолженности</v>
          </cell>
          <cell r="D28">
            <v>1501381.8630300001</v>
          </cell>
          <cell r="E28">
            <v>1090467</v>
          </cell>
        </row>
        <row r="29">
          <cell r="B29" t="str">
            <v>Увеличение/(уменьшение) кредиторской задолженности по налогам</v>
          </cell>
          <cell r="D29">
            <v>-209892.32092999999</v>
          </cell>
          <cell r="E29">
            <v>41582</v>
          </cell>
        </row>
        <row r="32">
          <cell r="B32" t="str">
            <v>Изменения в оборотном капитале</v>
          </cell>
          <cell r="D32">
            <v>2399912.9875966669</v>
          </cell>
          <cell r="E32">
            <v>2486599</v>
          </cell>
        </row>
        <row r="34">
          <cell r="B34" t="str">
            <v>Платежи по налогу на прибыль</v>
          </cell>
          <cell r="D34">
            <v>-1204612.9119899999</v>
          </cell>
          <cell r="E34">
            <v>-765284</v>
          </cell>
        </row>
        <row r="35">
          <cell r="B35" t="str">
            <v>Выплата процентов по договорам аренды</v>
          </cell>
          <cell r="D35">
            <v>-36554.845214626235</v>
          </cell>
          <cell r="E35">
            <v>-235014.17317285627</v>
          </cell>
        </row>
        <row r="36">
          <cell r="B36" t="str">
            <v>Проценты по кредитам и займам уплаченные</v>
          </cell>
          <cell r="D36">
            <v>-1176213.7517967385</v>
          </cell>
          <cell r="E36">
            <v>-610035.41337771853</v>
          </cell>
        </row>
        <row r="37">
          <cell r="B37" t="str">
            <v>Уплаченное вознаграждение по договорам факторинга (финансирование поставок)</v>
          </cell>
          <cell r="D37">
            <v>-16095.358209999999</v>
          </cell>
          <cell r="E37">
            <v>-27046.074959999998</v>
          </cell>
        </row>
        <row r="38">
          <cell r="B38" t="str">
            <v>Уплаченное вознаграждение по договорам факторинга (регрессный факторинг дебиторской задолженности)</v>
          </cell>
          <cell r="D38">
            <v>-19769.70753</v>
          </cell>
          <cell r="E38">
            <v>-28291.369560000006</v>
          </cell>
        </row>
        <row r="39">
          <cell r="B39" t="str">
            <v>Уплаченное вознаграждение по договорам факторинга (безрегрессный факторинг дебиторской задолженности)</v>
          </cell>
          <cell r="D39">
            <v>-425686</v>
          </cell>
          <cell r="E39">
            <v>-110366</v>
          </cell>
        </row>
        <row r="42">
          <cell r="B42" t="str">
            <v>Чистая сумма денежных средств от операционной деятельности</v>
          </cell>
          <cell r="D42">
            <v>6227687.4079559417</v>
          </cell>
          <cell r="E42">
            <v>5538520.8981342996</v>
          </cell>
        </row>
        <row r="45">
          <cell r="B45" t="str">
            <v>Денежные потоки от инвестиционной деятельности</v>
          </cell>
        </row>
        <row r="46">
          <cell r="B46" t="str">
            <v>Приобретение основных средств</v>
          </cell>
          <cell r="D46">
            <v>-1677683.861262491</v>
          </cell>
          <cell r="E46">
            <v>-281023.52901011845</v>
          </cell>
        </row>
        <row r="47">
          <cell r="B47" t="str">
            <v>Поступления от продажи основных средств</v>
          </cell>
          <cell r="D47">
            <v>0</v>
          </cell>
          <cell r="E47">
            <v>15062</v>
          </cell>
        </row>
        <row r="48">
          <cell r="B48" t="str">
            <v>Приобретение производных финансовых инструментов</v>
          </cell>
          <cell r="D48">
            <v>-36458.541900000004</v>
          </cell>
          <cell r="E48">
            <v>-47286</v>
          </cell>
        </row>
        <row r="49">
          <cell r="B49" t="str">
            <v>Поступления от производных финансовых инструментов</v>
          </cell>
          <cell r="D49">
            <v>159096.68713999999</v>
          </cell>
          <cell r="E49">
            <v>23384</v>
          </cell>
        </row>
        <row r="50">
          <cell r="B50" t="str">
            <v>Приобретение дочерних организаций за вычетом полученных денежных средств</v>
          </cell>
          <cell r="D50">
            <v>49074.458790000062</v>
          </cell>
        </row>
        <row r="51">
          <cell r="B51" t="str">
            <v>Приобретение нематериальных активов</v>
          </cell>
          <cell r="D51">
            <v>-747981.19281666656</v>
          </cell>
          <cell r="E51">
            <v>-81595</v>
          </cell>
        </row>
        <row r="52">
          <cell r="B52" t="str">
            <v>Выдача займов связанным сторонам</v>
          </cell>
          <cell r="D52">
            <v>-434200</v>
          </cell>
          <cell r="E52">
            <v>-416700</v>
          </cell>
        </row>
        <row r="53">
          <cell r="B53" t="str">
            <v>Возврат займов выданных связанным сторонам</v>
          </cell>
          <cell r="D53">
            <v>0</v>
          </cell>
          <cell r="E53">
            <v>50000</v>
          </cell>
        </row>
        <row r="54">
          <cell r="B54" t="str">
            <v>Размещение банковских депозитов более 3-х месяцев</v>
          </cell>
          <cell r="D54">
            <v>0</v>
          </cell>
          <cell r="E54">
            <v>-739168.11</v>
          </cell>
        </row>
        <row r="55">
          <cell r="B55" t="str">
            <v>Возврат банковских депозитов более 3-х месяцев</v>
          </cell>
          <cell r="D55">
            <v>343716.36</v>
          </cell>
          <cell r="E55">
            <v>508519.35</v>
          </cell>
        </row>
        <row r="56">
          <cell r="B56" t="str">
            <v>Проценты полученные по банковским депозитам</v>
          </cell>
          <cell r="D56">
            <v>66865</v>
          </cell>
          <cell r="E56">
            <v>18331</v>
          </cell>
        </row>
        <row r="59">
          <cell r="B59" t="str">
            <v>Чистая сумма денежных средств от инвестиционной деятельности</v>
          </cell>
          <cell r="D59">
            <v>-2277571.0900491574</v>
          </cell>
          <cell r="E59">
            <v>-950475.79352011846</v>
          </cell>
        </row>
        <row r="62">
          <cell r="B62" t="str">
            <v>Денежные потоки от финансовой деятельности</v>
          </cell>
        </row>
        <row r="63">
          <cell r="B63" t="str">
            <v>Поступление кредитов и займов</v>
          </cell>
          <cell r="D63">
            <v>4685676.7840999998</v>
          </cell>
          <cell r="E63">
            <v>3859491.8168899994</v>
          </cell>
        </row>
        <row r="64">
          <cell r="B64" t="str">
            <v>Погашение кредитов и займов</v>
          </cell>
          <cell r="D64">
            <v>-5834591.9102525795</v>
          </cell>
          <cell r="E64">
            <v>-5292859.2912747292</v>
          </cell>
        </row>
        <row r="65">
          <cell r="B65" t="str">
            <v>Поступления по договорам факторинга (финансирование поставок)</v>
          </cell>
          <cell r="D65">
            <v>1692474.9045900002</v>
          </cell>
          <cell r="E65">
            <v>969772.65941999992</v>
          </cell>
        </row>
        <row r="66">
          <cell r="B66" t="str">
            <v>Погашение по договорам факторинга (финансирование поставок)</v>
          </cell>
          <cell r="D66">
            <v>-1411409.5608000001</v>
          </cell>
          <cell r="E66">
            <v>-2029367.5367000001</v>
          </cell>
        </row>
        <row r="67">
          <cell r="B67" t="str">
            <v>Поступления по договорам факторинга (регрессный факторинг дебиторской задолженности)</v>
          </cell>
          <cell r="D67">
            <v>1841028.9865600001</v>
          </cell>
          <cell r="E67">
            <v>1077112.1849499997</v>
          </cell>
        </row>
        <row r="68">
          <cell r="B68" t="str">
            <v>Погашение по договорам факторинга (регрессный факторинг дебиторской задолженности)</v>
          </cell>
          <cell r="D68">
            <v>-1689658.9152000002</v>
          </cell>
          <cell r="E68">
            <v>-1645804.0220399997</v>
          </cell>
        </row>
        <row r="69">
          <cell r="B69" t="str">
            <v>Погашение основной части договора аренды</v>
          </cell>
          <cell r="D69">
            <v>-46270.383353707097</v>
          </cell>
          <cell r="E69">
            <v>-143780.74571881039</v>
          </cell>
        </row>
        <row r="70">
          <cell r="B70" t="str">
            <v>Дивиденды выплаченные</v>
          </cell>
          <cell r="D70">
            <v>-1124111</v>
          </cell>
          <cell r="E70">
            <v>-1503610</v>
          </cell>
        </row>
        <row r="73">
          <cell r="B73" t="str">
            <v>Чистая сумма денежных средств от финансовой деятельности (использованных в финансовой деятельности)</v>
          </cell>
          <cell r="D73">
            <v>-1886861.0943562868</v>
          </cell>
          <cell r="E73">
            <v>-4709044.9344735406</v>
          </cell>
        </row>
        <row r="76">
          <cell r="B76" t="str">
            <v>Влияние изменения курсов иностранных валют на денежные средства и их эквиваленты</v>
          </cell>
          <cell r="D76">
            <v>3691.299689999998</v>
          </cell>
          <cell r="E76">
            <v>144867.93970000005</v>
          </cell>
        </row>
        <row r="79">
          <cell r="B79" t="str">
            <v>Чистое изменение денежных средств за год</v>
          </cell>
          <cell r="D79">
            <v>2066946.5232404973</v>
          </cell>
          <cell r="E79">
            <v>23868.109840640798</v>
          </cell>
        </row>
        <row r="82">
          <cell r="B82" t="str">
            <v>Денежные средства и эквиваленты денежных средств на начало года</v>
          </cell>
          <cell r="C82">
            <v>12</v>
          </cell>
          <cell r="D82">
            <v>600283</v>
          </cell>
          <cell r="E82">
            <v>1113261</v>
          </cell>
        </row>
        <row r="85">
          <cell r="B85" t="str">
            <v>Денежные средства и эквиваленты денежных средств на конец года</v>
          </cell>
          <cell r="C85">
            <v>12</v>
          </cell>
          <cell r="D85">
            <v>2667230</v>
          </cell>
          <cell r="E85">
            <v>1137129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youtube.com/channel/UCoDHb16E36FMoTQBt9lzh5Q" TargetMode="External"/><Relationship Id="rId7" Type="http://schemas.openxmlformats.org/officeDocument/2006/relationships/hyperlink" Target="mailto:ir@ozonpharm.ru" TargetMode="External"/><Relationship Id="rId2" Type="http://schemas.openxmlformats.org/officeDocument/2006/relationships/hyperlink" Target="https://t.me/ozonfarma_ozon" TargetMode="External"/><Relationship Id="rId1" Type="http://schemas.openxmlformats.org/officeDocument/2006/relationships/hyperlink" Target="https://vk.com/ozon_pharmaceuticals" TargetMode="External"/><Relationship Id="rId6" Type="http://schemas.openxmlformats.org/officeDocument/2006/relationships/hyperlink" Target="https://ozonpharm.ru/" TargetMode="External"/><Relationship Id="rId5" Type="http://schemas.openxmlformats.org/officeDocument/2006/relationships/hyperlink" Target="https://www.tbank.ru/invest/social/profile/OZON_Pharmaceuticals/" TargetMode="External"/><Relationship Id="rId4" Type="http://schemas.openxmlformats.org/officeDocument/2006/relationships/hyperlink" Target="https://smart-lab.ru/company/ozon_pharmaceuticals/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8">
    <tabColor rgb="FF0070C0"/>
  </sheetPr>
  <dimension ref="A1:G24"/>
  <sheetViews>
    <sheetView showGridLines="0" tabSelected="1" workbookViewId="0">
      <selection activeCell="D22" sqref="D22"/>
    </sheetView>
  </sheetViews>
  <sheetFormatPr defaultColWidth="9" defaultRowHeight="15.75"/>
  <cols>
    <col min="1" max="1" width="4.625" style="104" customWidth="1"/>
    <col min="2" max="2" width="42.625" style="104" customWidth="1"/>
    <col min="3" max="3" width="17" style="104" customWidth="1"/>
    <col min="4" max="4" width="24.25" style="104" customWidth="1"/>
    <col min="5" max="5" width="29.25" style="104" customWidth="1"/>
    <col min="6" max="6" width="9" style="105"/>
    <col min="7" max="7" width="21.375" style="104" customWidth="1"/>
    <col min="8" max="16384" width="9" style="104"/>
  </cols>
  <sheetData>
    <row r="1" spans="1:7" ht="18" customHeight="1"/>
    <row r="2" spans="1:7" ht="21">
      <c r="C2" s="9"/>
      <c r="D2" s="106"/>
      <c r="G2" s="107"/>
    </row>
    <row r="3" spans="1:7">
      <c r="B3" s="108"/>
      <c r="C3" s="109"/>
      <c r="D3" s="10"/>
    </row>
    <row r="4" spans="1:7">
      <c r="B4" s="108"/>
      <c r="C4" s="109"/>
      <c r="D4" s="10"/>
    </row>
    <row r="5" spans="1:7">
      <c r="B5" s="108"/>
      <c r="C5" s="109"/>
      <c r="D5" s="10"/>
    </row>
    <row r="6" spans="1:7" s="110" customFormat="1" ht="15"/>
    <row r="7" spans="1:7" s="116" customFormat="1"/>
    <row r="8" spans="1:7">
      <c r="B8" s="164"/>
    </row>
    <row r="9" spans="1:7" s="118" customFormat="1">
      <c r="A9" s="111"/>
      <c r="B9" s="164" t="s">
        <v>186</v>
      </c>
      <c r="C9" s="164" t="s">
        <v>179</v>
      </c>
      <c r="D9" s="112"/>
      <c r="E9" s="117"/>
      <c r="G9" s="119"/>
    </row>
    <row r="10" spans="1:7" s="118" customFormat="1">
      <c r="A10" s="111"/>
      <c r="B10" s="164"/>
      <c r="C10" s="112"/>
      <c r="D10" s="112"/>
      <c r="G10" s="120"/>
    </row>
    <row r="11" spans="1:7" s="118" customFormat="1">
      <c r="A11" s="111"/>
      <c r="B11" s="164" t="s">
        <v>187</v>
      </c>
      <c r="C11" s="164" t="s">
        <v>167</v>
      </c>
      <c r="D11" s="112"/>
      <c r="E11" s="121"/>
      <c r="G11" s="119"/>
    </row>
    <row r="12" spans="1:7" s="118" customFormat="1">
      <c r="A12" s="111"/>
      <c r="B12" s="164"/>
      <c r="C12" s="113"/>
      <c r="D12" s="110"/>
      <c r="E12" s="121"/>
      <c r="G12" s="120"/>
    </row>
    <row r="13" spans="1:7" s="118" customFormat="1">
      <c r="A13" s="111"/>
      <c r="B13" s="164" t="s">
        <v>188</v>
      </c>
      <c r="C13" s="164" t="s">
        <v>168</v>
      </c>
      <c r="D13" s="110"/>
      <c r="E13" s="119"/>
      <c r="G13" s="119"/>
    </row>
    <row r="14" spans="1:7" s="86" customFormat="1" ht="15">
      <c r="A14" s="114"/>
      <c r="B14" s="110"/>
      <c r="C14" s="110"/>
      <c r="D14" s="110"/>
    </row>
    <row r="15" spans="1:7" s="7" customFormat="1">
      <c r="A15" s="115"/>
      <c r="B15" s="161" t="s">
        <v>169</v>
      </c>
      <c r="C15" s="110"/>
      <c r="D15" s="110"/>
    </row>
    <row r="16" spans="1:7" s="7" customFormat="1">
      <c r="B16" s="162" t="s">
        <v>172</v>
      </c>
    </row>
    <row r="17" spans="2:2" s="7" customFormat="1">
      <c r="B17" s="162" t="s">
        <v>175</v>
      </c>
    </row>
    <row r="18" spans="2:2">
      <c r="B18" s="162" t="s">
        <v>173</v>
      </c>
    </row>
    <row r="19" spans="2:2">
      <c r="B19" s="162" t="s">
        <v>174</v>
      </c>
    </row>
    <row r="20" spans="2:2">
      <c r="B20" s="162" t="s">
        <v>170</v>
      </c>
    </row>
    <row r="21" spans="2:2">
      <c r="B21" s="162" t="s">
        <v>171</v>
      </c>
    </row>
    <row r="23" spans="2:2">
      <c r="B23" s="161" t="s">
        <v>181</v>
      </c>
    </row>
    <row r="24" spans="2:2">
      <c r="B24" s="162" t="s">
        <v>182</v>
      </c>
    </row>
  </sheetData>
  <hyperlinks>
    <hyperlink ref="B9" location="BS!A1" display="&gt;&gt; Баланс (BS)" xr:uid="{00000000-0004-0000-0000-000004000000}"/>
    <hyperlink ref="B11" location="PL!A1" display="&gt;&gt; Отчет о прибылях и убытках (PL)" xr:uid="{00000000-0004-0000-0000-000005000000}"/>
    <hyperlink ref="B13" location="CF!A1" display="&gt;&gt; Отчет о движении денежных средств (CF)" xr:uid="{00000000-0004-0000-0000-000006000000}"/>
    <hyperlink ref="C11" location="Долг!A1" display="&gt;&gt;  Долговая нагрузка" xr:uid="{00000000-0004-0000-0000-000007000000}"/>
    <hyperlink ref="C13" location="Облигации!A1" display="&gt;&gt; Облигации" xr:uid="{00000000-0004-0000-0000-000008000000}"/>
    <hyperlink ref="C9" location="'Операционные результаты'!A1" display="&gt;&gt; Операционные результаты" xr:uid="{00000000-0004-0000-0000-00000A000000}"/>
    <hyperlink ref="B20" r:id="rId1" xr:uid="{1DC875A3-7CB5-4F9F-BDA2-4175E8EBDBD4}"/>
    <hyperlink ref="B17" r:id="rId2" xr:uid="{194AEF2A-6D39-449E-A91E-E9FCC7C598DC}"/>
    <hyperlink ref="B21" r:id="rId3" xr:uid="{E38A89B3-536F-4EB7-9A07-1B4F659DF8AF}"/>
    <hyperlink ref="B18" r:id="rId4" xr:uid="{A29EA481-321B-4D36-A882-BFD8000E5CA9}"/>
    <hyperlink ref="B19" r:id="rId5" xr:uid="{996D9E86-5F32-4F7A-AE79-F1C598F06E68}"/>
    <hyperlink ref="B16" r:id="rId6" xr:uid="{9FB10A41-86C7-4DE8-B78F-C79286A15928}"/>
    <hyperlink ref="B24" r:id="rId7" xr:uid="{90E1EC25-C081-47DF-85BC-F6B5CC295521}"/>
  </hyperlinks>
  <pageMargins left="0.7" right="0.7" top="0.75" bottom="0.75" header="0.3" footer="0.3"/>
  <pageSetup paperSize="9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3" tint="0.79998168889431442"/>
  </sheetPr>
  <dimension ref="B2:G84"/>
  <sheetViews>
    <sheetView showGridLines="0" zoomScaleNormal="100" workbookViewId="0">
      <pane xSplit="2" ySplit="6" topLeftCell="C7" activePane="bottomRight" state="frozen"/>
      <selection activeCell="I29" sqref="I29"/>
      <selection pane="topRight" activeCell="I29" sqref="I29"/>
      <selection pane="bottomLeft" activeCell="I29" sqref="I29"/>
      <selection pane="bottomRight" activeCell="G20" sqref="G20"/>
    </sheetView>
  </sheetViews>
  <sheetFormatPr defaultColWidth="9" defaultRowHeight="12.75"/>
  <cols>
    <col min="1" max="1" width="5.625" style="1" customWidth="1"/>
    <col min="2" max="2" width="34.5" style="1" customWidth="1"/>
    <col min="3" max="7" width="14.875" style="1" customWidth="1"/>
    <col min="8" max="16384" width="9" style="1"/>
  </cols>
  <sheetData>
    <row r="2" spans="2:7" ht="18.75">
      <c r="B2" s="13" t="s">
        <v>1</v>
      </c>
    </row>
    <row r="4" spans="2:7" ht="15.75">
      <c r="B4" s="163" t="s">
        <v>180</v>
      </c>
    </row>
    <row r="5" spans="2:7" s="5" customFormat="1">
      <c r="B5" s="12"/>
    </row>
    <row r="6" spans="2:7">
      <c r="B6" s="177" t="s">
        <v>2</v>
      </c>
      <c r="C6" s="18" t="s">
        <v>192</v>
      </c>
      <c r="D6" s="18" t="s">
        <v>195</v>
      </c>
      <c r="E6" s="18" t="s">
        <v>193</v>
      </c>
      <c r="F6" s="18" t="s">
        <v>194</v>
      </c>
      <c r="G6" s="18" t="s">
        <v>232</v>
      </c>
    </row>
    <row r="7" spans="2:7">
      <c r="B7" s="19" t="s">
        <v>3</v>
      </c>
      <c r="C7" s="20"/>
      <c r="D7" s="18"/>
      <c r="E7" s="20"/>
      <c r="F7" s="20"/>
      <c r="G7" s="20"/>
    </row>
    <row r="8" spans="2:7">
      <c r="B8" s="19"/>
      <c r="C8" s="21"/>
      <c r="D8" s="21"/>
      <c r="E8" s="21"/>
      <c r="F8" s="21"/>
      <c r="G8" s="21"/>
    </row>
    <row r="9" spans="2:7">
      <c r="B9" s="19" t="s">
        <v>4</v>
      </c>
      <c r="C9" s="21"/>
      <c r="D9" s="21"/>
      <c r="E9" s="21"/>
      <c r="F9" s="21"/>
      <c r="G9" s="21"/>
    </row>
    <row r="10" spans="2:7">
      <c r="B10" s="22" t="s">
        <v>5</v>
      </c>
      <c r="C10" s="179">
        <v>4857857</v>
      </c>
      <c r="D10" s="21">
        <v>5109770</v>
      </c>
      <c r="E10" s="21">
        <v>4923802</v>
      </c>
      <c r="F10" s="21">
        <v>9182732</v>
      </c>
      <c r="G10" s="21"/>
    </row>
    <row r="11" spans="2:7">
      <c r="B11" s="22" t="s">
        <v>6</v>
      </c>
      <c r="C11" s="179">
        <v>4161806</v>
      </c>
      <c r="D11" s="21">
        <v>3850444</v>
      </c>
      <c r="E11" s="21">
        <v>3104162</v>
      </c>
      <c r="F11" s="21">
        <v>142278</v>
      </c>
      <c r="G11" s="21"/>
    </row>
    <row r="12" spans="2:7">
      <c r="B12" s="22" t="s">
        <v>7</v>
      </c>
      <c r="C12" s="179">
        <v>1075884</v>
      </c>
      <c r="D12" s="21">
        <v>881961</v>
      </c>
      <c r="E12" s="21">
        <v>1396801</v>
      </c>
      <c r="F12" s="21">
        <v>7604</v>
      </c>
      <c r="G12" s="21"/>
    </row>
    <row r="13" spans="2:7">
      <c r="B13" s="22" t="s">
        <v>8</v>
      </c>
      <c r="C13" s="179">
        <v>104321</v>
      </c>
      <c r="D13" s="21">
        <v>207924</v>
      </c>
      <c r="E13" s="21">
        <v>286057</v>
      </c>
      <c r="F13" s="21">
        <v>5189045</v>
      </c>
      <c r="G13" s="21"/>
    </row>
    <row r="14" spans="2:7">
      <c r="B14" s="22" t="s">
        <v>9</v>
      </c>
      <c r="C14" s="179">
        <v>54978</v>
      </c>
      <c r="D14" s="21">
        <v>9481</v>
      </c>
      <c r="E14" s="21">
        <v>55282</v>
      </c>
      <c r="F14" s="21">
        <v>24470</v>
      </c>
      <c r="G14" s="21"/>
    </row>
    <row r="15" spans="2:7">
      <c r="B15" s="22" t="s">
        <v>10</v>
      </c>
      <c r="C15" s="179">
        <v>264531</v>
      </c>
      <c r="D15" s="21">
        <v>256586</v>
      </c>
      <c r="E15" s="21">
        <v>420783</v>
      </c>
      <c r="F15" s="21">
        <v>642484</v>
      </c>
      <c r="G15" s="21"/>
    </row>
    <row r="16" spans="2:7">
      <c r="B16" s="22" t="s">
        <v>191</v>
      </c>
      <c r="C16" s="179">
        <v>0</v>
      </c>
      <c r="D16" s="21">
        <v>0</v>
      </c>
      <c r="E16" s="21">
        <v>0</v>
      </c>
      <c r="F16" s="21">
        <v>55546</v>
      </c>
      <c r="G16" s="21"/>
    </row>
    <row r="17" spans="2:7">
      <c r="B17" s="22" t="s">
        <v>11</v>
      </c>
      <c r="C17" s="179">
        <v>34608</v>
      </c>
      <c r="D17" s="21">
        <v>235092</v>
      </c>
      <c r="E17" s="21">
        <v>537262</v>
      </c>
      <c r="F17" s="21">
        <v>115094</v>
      </c>
      <c r="G17" s="21"/>
    </row>
    <row r="18" spans="2:7" ht="13.5" thickBot="1">
      <c r="B18" s="23"/>
      <c r="C18" s="180"/>
      <c r="D18" s="24"/>
      <c r="E18" s="24"/>
      <c r="F18" s="24"/>
      <c r="G18" s="24"/>
    </row>
    <row r="19" spans="2:7">
      <c r="B19" s="22"/>
      <c r="C19" s="179"/>
      <c r="D19" s="21"/>
      <c r="E19" s="21"/>
      <c r="F19" s="21"/>
      <c r="G19" s="21"/>
    </row>
    <row r="20" spans="2:7">
      <c r="B20" s="19" t="s">
        <v>12</v>
      </c>
      <c r="C20" s="181">
        <v>10553985</v>
      </c>
      <c r="D20" s="25">
        <v>10551258</v>
      </c>
      <c r="E20" s="25">
        <v>10724149</v>
      </c>
      <c r="F20" s="25">
        <v>15359253</v>
      </c>
      <c r="G20" s="25">
        <v>15971084</v>
      </c>
    </row>
    <row r="21" spans="2:7" ht="13.5" thickBot="1">
      <c r="B21" s="26"/>
      <c r="C21" s="180"/>
      <c r="D21" s="24"/>
      <c r="E21" s="24"/>
      <c r="F21" s="24"/>
      <c r="G21" s="24"/>
    </row>
    <row r="22" spans="2:7">
      <c r="B22" s="22"/>
      <c r="C22" s="179"/>
      <c r="D22" s="21"/>
      <c r="E22" s="21"/>
      <c r="F22" s="21"/>
      <c r="G22" s="21"/>
    </row>
    <row r="23" spans="2:7">
      <c r="B23" s="19" t="s">
        <v>13</v>
      </c>
      <c r="C23" s="179"/>
      <c r="D23" s="21"/>
      <c r="E23" s="21"/>
      <c r="F23" s="21"/>
      <c r="G23" s="21"/>
    </row>
    <row r="24" spans="2:7">
      <c r="B24" s="22" t="s">
        <v>14</v>
      </c>
      <c r="C24" s="179">
        <v>7568457</v>
      </c>
      <c r="D24" s="21">
        <v>11353938</v>
      </c>
      <c r="E24" s="21">
        <v>11111406</v>
      </c>
      <c r="F24" s="21">
        <v>10007200</v>
      </c>
      <c r="G24" s="211"/>
    </row>
    <row r="25" spans="2:7">
      <c r="B25" s="22" t="s">
        <v>15</v>
      </c>
      <c r="C25" s="179">
        <v>10180234</v>
      </c>
      <c r="D25" s="21">
        <v>10796487</v>
      </c>
      <c r="E25" s="21">
        <v>11153080</v>
      </c>
      <c r="F25" s="21">
        <v>10362481</v>
      </c>
      <c r="G25" s="21"/>
    </row>
    <row r="26" spans="2:7">
      <c r="B26" s="22" t="s">
        <v>16</v>
      </c>
      <c r="C26" s="179">
        <v>0</v>
      </c>
      <c r="D26" s="21">
        <v>278629</v>
      </c>
      <c r="E26" s="21">
        <v>0</v>
      </c>
      <c r="F26" s="21">
        <v>0</v>
      </c>
      <c r="G26" s="21"/>
    </row>
    <row r="27" spans="2:7" ht="22.5">
      <c r="B27" s="22" t="s">
        <v>17</v>
      </c>
      <c r="C27" s="179">
        <v>0</v>
      </c>
      <c r="D27" s="21">
        <v>0</v>
      </c>
      <c r="E27" s="21">
        <v>349784</v>
      </c>
      <c r="F27" s="21">
        <v>0</v>
      </c>
      <c r="G27" s="21"/>
    </row>
    <row r="28" spans="2:7" ht="22.5">
      <c r="B28" s="22" t="s">
        <v>18</v>
      </c>
      <c r="C28" s="179">
        <v>1372719</v>
      </c>
      <c r="D28" s="21">
        <v>1113261</v>
      </c>
      <c r="E28" s="21">
        <v>600283</v>
      </c>
      <c r="F28" s="21">
        <v>2685094</v>
      </c>
      <c r="G28" s="21"/>
    </row>
    <row r="29" spans="2:7">
      <c r="B29" s="22" t="s">
        <v>9</v>
      </c>
      <c r="C29" s="179">
        <v>0</v>
      </c>
      <c r="D29" s="21">
        <v>0</v>
      </c>
      <c r="E29" s="21">
        <v>85305</v>
      </c>
      <c r="F29" s="21">
        <v>14922</v>
      </c>
      <c r="G29" s="21"/>
    </row>
    <row r="30" spans="2:7" ht="22.5">
      <c r="B30" s="22" t="s">
        <v>19</v>
      </c>
      <c r="C30" s="179">
        <v>0</v>
      </c>
      <c r="D30" s="21">
        <v>0</v>
      </c>
      <c r="E30" s="21">
        <v>87106</v>
      </c>
      <c r="F30" s="21">
        <v>0</v>
      </c>
      <c r="G30" s="21"/>
    </row>
    <row r="31" spans="2:7">
      <c r="B31" s="22" t="s">
        <v>20</v>
      </c>
      <c r="C31" s="179">
        <v>8523</v>
      </c>
      <c r="D31" s="21">
        <v>10002</v>
      </c>
      <c r="E31" s="21">
        <v>7846</v>
      </c>
      <c r="F31" s="21">
        <v>11620</v>
      </c>
      <c r="G31" s="21"/>
    </row>
    <row r="32" spans="2:7" ht="13.5" thickBot="1">
      <c r="B32" s="26"/>
      <c r="C32" s="180"/>
      <c r="D32" s="24"/>
      <c r="E32" s="24"/>
      <c r="F32" s="24"/>
      <c r="G32" s="24"/>
    </row>
    <row r="33" spans="2:7">
      <c r="B33" s="19"/>
      <c r="C33" s="179"/>
      <c r="D33" s="21"/>
      <c r="E33" s="21"/>
      <c r="F33" s="21"/>
      <c r="G33" s="21"/>
    </row>
    <row r="34" spans="2:7">
      <c r="B34" s="19" t="s">
        <v>21</v>
      </c>
      <c r="C34" s="181">
        <v>19129933</v>
      </c>
      <c r="D34" s="25">
        <v>23552317</v>
      </c>
      <c r="E34" s="25">
        <v>23394810</v>
      </c>
      <c r="F34" s="25">
        <v>23081317</v>
      </c>
      <c r="G34" s="25">
        <v>24822397</v>
      </c>
    </row>
    <row r="35" spans="2:7" ht="13.5" thickBot="1">
      <c r="B35" s="26"/>
      <c r="C35" s="180"/>
      <c r="D35" s="24"/>
      <c r="E35" s="24"/>
      <c r="F35" s="24"/>
      <c r="G35" s="24"/>
    </row>
    <row r="36" spans="2:7">
      <c r="B36" s="19"/>
      <c r="C36" s="181"/>
      <c r="D36" s="25"/>
      <c r="E36" s="25"/>
      <c r="F36" s="25"/>
      <c r="G36" s="25"/>
    </row>
    <row r="37" spans="2:7">
      <c r="B37" s="19" t="s">
        <v>22</v>
      </c>
      <c r="C37" s="181">
        <v>29683918</v>
      </c>
      <c r="D37" s="25">
        <v>34103575</v>
      </c>
      <c r="E37" s="25">
        <v>34118959</v>
      </c>
      <c r="F37" s="25">
        <v>38440570</v>
      </c>
      <c r="G37" s="25">
        <v>40793481</v>
      </c>
    </row>
    <row r="38" spans="2:7" ht="13.5" thickBot="1">
      <c r="B38" s="26"/>
      <c r="C38" s="180"/>
      <c r="D38" s="24"/>
      <c r="E38" s="24"/>
      <c r="F38" s="24"/>
      <c r="G38" s="24"/>
    </row>
    <row r="39" spans="2:7">
      <c r="B39" s="22"/>
      <c r="C39" s="179"/>
      <c r="D39" s="21"/>
      <c r="E39" s="21"/>
      <c r="F39" s="21"/>
      <c r="G39" s="21"/>
    </row>
    <row r="40" spans="2:7">
      <c r="B40" s="19" t="s">
        <v>23</v>
      </c>
      <c r="C40" s="181"/>
      <c r="D40" s="25"/>
      <c r="E40" s="25"/>
      <c r="F40" s="25"/>
      <c r="G40" s="25"/>
    </row>
    <row r="41" spans="2:7">
      <c r="B41" s="22"/>
      <c r="C41" s="179"/>
      <c r="D41" s="21"/>
      <c r="E41" s="21"/>
      <c r="F41" s="21"/>
      <c r="G41" s="21"/>
    </row>
    <row r="42" spans="2:7">
      <c r="B42" s="22" t="s">
        <v>24</v>
      </c>
      <c r="C42" s="179">
        <v>20000</v>
      </c>
      <c r="D42" s="21">
        <v>20000</v>
      </c>
      <c r="E42" s="21">
        <v>20000</v>
      </c>
      <c r="F42" s="21">
        <v>20000</v>
      </c>
      <c r="G42" s="21"/>
    </row>
    <row r="43" spans="2:7">
      <c r="B43" s="22" t="s">
        <v>25</v>
      </c>
      <c r="C43" s="179">
        <v>12543438</v>
      </c>
      <c r="D43" s="21">
        <v>14398859</v>
      </c>
      <c r="E43" s="21">
        <v>16863805</v>
      </c>
      <c r="F43" s="21">
        <v>22129748</v>
      </c>
      <c r="G43" s="21"/>
    </row>
    <row r="44" spans="2:7">
      <c r="B44" s="22" t="s">
        <v>26</v>
      </c>
      <c r="C44" s="179">
        <v>234000</v>
      </c>
      <c r="D44" s="21">
        <v>234000</v>
      </c>
      <c r="E44" s="21">
        <v>234000</v>
      </c>
      <c r="F44" s="21">
        <v>234000</v>
      </c>
      <c r="G44" s="21"/>
    </row>
    <row r="45" spans="2:7" ht="13.5" thickBot="1">
      <c r="B45" s="26"/>
      <c r="C45" s="180"/>
      <c r="D45" s="24"/>
      <c r="E45" s="24"/>
      <c r="F45" s="24"/>
      <c r="G45" s="24"/>
    </row>
    <row r="46" spans="2:7">
      <c r="B46" s="22"/>
      <c r="C46" s="181"/>
      <c r="D46" s="25"/>
      <c r="E46" s="25"/>
      <c r="F46" s="25"/>
      <c r="G46" s="25"/>
    </row>
    <row r="47" spans="2:7">
      <c r="B47" s="19" t="s">
        <v>27</v>
      </c>
      <c r="C47" s="181">
        <v>12797438</v>
      </c>
      <c r="D47" s="25">
        <v>14652859</v>
      </c>
      <c r="E47" s="25">
        <v>17117805</v>
      </c>
      <c r="F47" s="25">
        <v>22383748</v>
      </c>
      <c r="G47" s="25">
        <v>22936424</v>
      </c>
    </row>
    <row r="48" spans="2:7" ht="13.5" thickBot="1">
      <c r="B48" s="26"/>
      <c r="C48" s="180"/>
      <c r="D48" s="24"/>
      <c r="E48" s="24"/>
      <c r="F48" s="24"/>
      <c r="G48" s="24"/>
    </row>
    <row r="49" spans="2:7">
      <c r="B49" s="19"/>
      <c r="C49" s="182"/>
      <c r="D49" s="27"/>
      <c r="E49" s="27"/>
      <c r="F49" s="27"/>
      <c r="G49" s="27"/>
    </row>
    <row r="50" spans="2:7">
      <c r="B50" s="19" t="s">
        <v>28</v>
      </c>
      <c r="C50" s="182"/>
      <c r="D50" s="27"/>
      <c r="E50" s="27"/>
      <c r="F50" s="27"/>
      <c r="G50" s="27"/>
    </row>
    <row r="51" spans="2:7">
      <c r="B51" s="22"/>
      <c r="C51" s="179"/>
      <c r="D51" s="21"/>
      <c r="E51" s="21"/>
      <c r="F51" s="21"/>
      <c r="G51" s="21"/>
    </row>
    <row r="52" spans="2:7">
      <c r="B52" s="19" t="s">
        <v>29</v>
      </c>
      <c r="C52" s="179"/>
      <c r="D52" s="21"/>
      <c r="E52" s="21"/>
      <c r="F52" s="21"/>
      <c r="G52" s="21"/>
    </row>
    <row r="53" spans="2:7">
      <c r="B53" s="22" t="s">
        <v>30</v>
      </c>
      <c r="C53" s="179">
        <v>6354365</v>
      </c>
      <c r="D53" s="21">
        <v>4433585</v>
      </c>
      <c r="E53" s="21">
        <v>3970745</v>
      </c>
      <c r="F53" s="21">
        <v>8278872</v>
      </c>
      <c r="G53" s="21"/>
    </row>
    <row r="54" spans="2:7">
      <c r="B54" s="22" t="s">
        <v>31</v>
      </c>
      <c r="C54" s="179">
        <v>4170078</v>
      </c>
      <c r="D54" s="21">
        <v>3998585</v>
      </c>
      <c r="E54" s="21">
        <v>3488112</v>
      </c>
      <c r="F54" s="21">
        <v>100003</v>
      </c>
      <c r="G54" s="21"/>
    </row>
    <row r="55" spans="2:7">
      <c r="B55" s="22" t="s">
        <v>32</v>
      </c>
      <c r="C55" s="179">
        <v>81922</v>
      </c>
      <c r="D55" s="21">
        <v>26260</v>
      </c>
      <c r="E55" s="21">
        <v>176586</v>
      </c>
      <c r="F55" s="21">
        <v>816086</v>
      </c>
      <c r="G55" s="21"/>
    </row>
    <row r="56" spans="2:7">
      <c r="B56" s="22" t="s">
        <v>9</v>
      </c>
      <c r="C56" s="179">
        <v>5613</v>
      </c>
      <c r="D56" s="21">
        <v>76196</v>
      </c>
      <c r="E56" s="21">
        <v>0</v>
      </c>
      <c r="F56" s="21">
        <v>46631</v>
      </c>
      <c r="G56" s="21"/>
    </row>
    <row r="57" spans="2:7">
      <c r="B57" s="22" t="s">
        <v>33</v>
      </c>
      <c r="C57" s="179">
        <v>76069</v>
      </c>
      <c r="D57" s="21">
        <v>244073</v>
      </c>
      <c r="E57" s="21">
        <v>493898</v>
      </c>
      <c r="F57" s="21">
        <v>0</v>
      </c>
      <c r="G57" s="21"/>
    </row>
    <row r="58" spans="2:7" ht="13.5" thickBot="1">
      <c r="B58" s="26"/>
      <c r="C58" s="180"/>
      <c r="D58" s="24"/>
      <c r="E58" s="24"/>
      <c r="F58" s="24"/>
      <c r="G58" s="24"/>
    </row>
    <row r="59" spans="2:7">
      <c r="B59" s="19"/>
      <c r="C59" s="179"/>
      <c r="D59" s="21"/>
      <c r="E59" s="21"/>
      <c r="F59" s="21"/>
      <c r="G59" s="21"/>
    </row>
    <row r="60" spans="2:7">
      <c r="B60" s="19" t="s">
        <v>34</v>
      </c>
      <c r="C60" s="181">
        <v>10688047</v>
      </c>
      <c r="D60" s="25">
        <v>8778699</v>
      </c>
      <c r="E60" s="25">
        <v>8129341</v>
      </c>
      <c r="F60" s="25">
        <v>9241592</v>
      </c>
      <c r="G60" s="25">
        <v>10237677</v>
      </c>
    </row>
    <row r="61" spans="2:7" ht="13.5" thickBot="1">
      <c r="B61" s="26"/>
      <c r="C61" s="180"/>
      <c r="D61" s="24"/>
      <c r="E61" s="24"/>
      <c r="F61" s="24"/>
      <c r="G61" s="24"/>
    </row>
    <row r="62" spans="2:7">
      <c r="B62" s="22"/>
      <c r="C62" s="179"/>
      <c r="D62" s="21"/>
      <c r="E62" s="21"/>
      <c r="F62" s="21"/>
      <c r="G62" s="21"/>
    </row>
    <row r="63" spans="2:7">
      <c r="B63" s="19" t="s">
        <v>35</v>
      </c>
      <c r="C63" s="179"/>
      <c r="D63" s="21"/>
      <c r="E63" s="21"/>
      <c r="F63" s="21"/>
      <c r="G63" s="21"/>
    </row>
    <row r="64" spans="2:7">
      <c r="B64" s="22" t="s">
        <v>30</v>
      </c>
      <c r="C64" s="179">
        <v>1553535</v>
      </c>
      <c r="D64" s="21">
        <v>6935963</v>
      </c>
      <c r="E64" s="21">
        <v>5287345</v>
      </c>
      <c r="F64" s="21">
        <v>2262483</v>
      </c>
      <c r="G64" s="21"/>
    </row>
    <row r="65" spans="2:7">
      <c r="B65" s="22" t="s">
        <v>36</v>
      </c>
      <c r="C65" s="179">
        <v>91055</v>
      </c>
      <c r="D65" s="21">
        <v>247827</v>
      </c>
      <c r="E65" s="21">
        <v>204651</v>
      </c>
      <c r="F65" s="21">
        <v>54228</v>
      </c>
      <c r="G65" s="21"/>
    </row>
    <row r="66" spans="2:7">
      <c r="B66" s="22" t="s">
        <v>37</v>
      </c>
      <c r="C66" s="179">
        <v>4042054</v>
      </c>
      <c r="D66" s="21">
        <v>3033074</v>
      </c>
      <c r="E66" s="21">
        <v>2595607</v>
      </c>
      <c r="F66" s="21">
        <v>3579494</v>
      </c>
      <c r="G66" s="21"/>
    </row>
    <row r="67" spans="2:7">
      <c r="B67" s="22" t="s">
        <v>38</v>
      </c>
      <c r="C67" s="179">
        <v>134644</v>
      </c>
      <c r="D67" s="21">
        <v>213823</v>
      </c>
      <c r="E67" s="21">
        <v>217090</v>
      </c>
      <c r="F67" s="21">
        <v>169356</v>
      </c>
      <c r="G67" s="21"/>
    </row>
    <row r="68" spans="2:7">
      <c r="B68" s="22" t="s">
        <v>39</v>
      </c>
      <c r="C68" s="179">
        <v>0</v>
      </c>
      <c r="D68" s="21">
        <v>0</v>
      </c>
      <c r="E68" s="21">
        <v>87106</v>
      </c>
      <c r="F68" s="21">
        <v>0</v>
      </c>
      <c r="G68" s="21"/>
    </row>
    <row r="69" spans="2:7">
      <c r="B69" s="22" t="s">
        <v>40</v>
      </c>
      <c r="C69" s="179">
        <v>377145</v>
      </c>
      <c r="D69" s="21">
        <v>241330</v>
      </c>
      <c r="E69" s="21">
        <v>480014</v>
      </c>
      <c r="F69" s="21">
        <v>749669</v>
      </c>
      <c r="G69" s="21"/>
    </row>
    <row r="70" spans="2:7" ht="13.5" thickBot="1">
      <c r="B70" s="26"/>
      <c r="C70" s="180"/>
      <c r="D70" s="24"/>
      <c r="E70" s="24"/>
      <c r="F70" s="24"/>
      <c r="G70" s="24"/>
    </row>
    <row r="71" spans="2:7">
      <c r="B71" s="19"/>
      <c r="C71" s="179"/>
      <c r="D71" s="21"/>
      <c r="E71" s="21"/>
      <c r="F71" s="21"/>
      <c r="G71" s="21"/>
    </row>
    <row r="72" spans="2:7">
      <c r="B72" s="19" t="s">
        <v>41</v>
      </c>
      <c r="C72" s="181">
        <v>6198433</v>
      </c>
      <c r="D72" s="25">
        <v>10672017</v>
      </c>
      <c r="E72" s="25">
        <v>8871813</v>
      </c>
      <c r="F72" s="25">
        <v>6815230</v>
      </c>
      <c r="G72" s="25">
        <v>7619380</v>
      </c>
    </row>
    <row r="73" spans="2:7" ht="13.5" thickBot="1">
      <c r="B73" s="26"/>
      <c r="C73" s="180"/>
      <c r="D73" s="24"/>
      <c r="E73" s="24"/>
      <c r="F73" s="24"/>
      <c r="G73" s="24"/>
    </row>
    <row r="74" spans="2:7">
      <c r="B74" s="19"/>
      <c r="C74" s="179"/>
      <c r="D74" s="21"/>
      <c r="E74" s="21"/>
      <c r="F74" s="21"/>
      <c r="G74" s="21"/>
    </row>
    <row r="75" spans="2:7">
      <c r="B75" s="19" t="s">
        <v>42</v>
      </c>
      <c r="C75" s="181">
        <v>16886480</v>
      </c>
      <c r="D75" s="25">
        <v>19450716</v>
      </c>
      <c r="E75" s="25">
        <v>17001154</v>
      </c>
      <c r="F75" s="25">
        <v>16056822</v>
      </c>
      <c r="G75" s="25">
        <v>17857057</v>
      </c>
    </row>
    <row r="76" spans="2:7" ht="13.5" thickBot="1">
      <c r="B76" s="26"/>
      <c r="C76" s="180"/>
      <c r="D76" s="24"/>
      <c r="E76" s="24"/>
      <c r="F76" s="24"/>
      <c r="G76" s="24"/>
    </row>
    <row r="77" spans="2:7">
      <c r="B77" s="22"/>
      <c r="C77" s="181"/>
      <c r="D77" s="25"/>
      <c r="E77" s="25"/>
      <c r="F77" s="25"/>
      <c r="G77" s="25"/>
    </row>
    <row r="78" spans="2:7">
      <c r="B78" s="19" t="s">
        <v>43</v>
      </c>
      <c r="C78" s="181">
        <v>29683918</v>
      </c>
      <c r="D78" s="25">
        <v>34103575</v>
      </c>
      <c r="E78" s="25">
        <v>34118959</v>
      </c>
      <c r="F78" s="25">
        <v>38440570</v>
      </c>
      <c r="G78" s="25">
        <v>40793481</v>
      </c>
    </row>
    <row r="79" spans="2:7" ht="13.5" thickBot="1">
      <c r="B79" s="26"/>
      <c r="C79" s="180"/>
      <c r="D79" s="24"/>
      <c r="E79" s="24"/>
      <c r="F79" s="24"/>
      <c r="G79" s="24"/>
    </row>
    <row r="80" spans="2:7">
      <c r="B80" s="15"/>
      <c r="C80" s="16"/>
      <c r="D80" s="16"/>
      <c r="E80" s="16"/>
      <c r="F80" s="16"/>
      <c r="G80" s="16"/>
    </row>
    <row r="81" spans="2:7">
      <c r="B81" s="15" t="s">
        <v>221</v>
      </c>
      <c r="C81" s="15"/>
      <c r="D81" s="15"/>
      <c r="E81" s="15"/>
      <c r="F81" s="15"/>
      <c r="G81" s="15"/>
    </row>
    <row r="82" spans="2:7">
      <c r="B82" s="15" t="s">
        <v>222</v>
      </c>
      <c r="C82" s="15"/>
      <c r="D82" s="15"/>
      <c r="E82" s="15"/>
      <c r="F82" s="15"/>
      <c r="G82" s="15"/>
    </row>
    <row r="83" spans="2:7">
      <c r="B83" s="15"/>
      <c r="C83" s="15"/>
      <c r="D83" s="15"/>
      <c r="E83" s="15"/>
      <c r="F83" s="15"/>
      <c r="G83" s="15"/>
    </row>
    <row r="84" spans="2:7">
      <c r="B84" s="15"/>
      <c r="C84" s="15"/>
      <c r="D84" s="15"/>
      <c r="E84" s="15"/>
      <c r="F84" s="15"/>
      <c r="G84" s="15"/>
    </row>
  </sheetData>
  <phoneticPr fontId="68" type="noConversion"/>
  <hyperlinks>
    <hyperlink ref="B4" location="Содержание!A1" display="&gt;&gt;  Содержание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>
    <tabColor theme="3" tint="0.79998168889431442"/>
    <outlinePr summaryBelow="0" summaryRight="0"/>
  </sheetPr>
  <dimension ref="B2:I110"/>
  <sheetViews>
    <sheetView showGridLines="0" zoomScaleNormal="100" workbookViewId="0">
      <pane xSplit="2" ySplit="6" topLeftCell="C7" activePane="bottomRight" state="frozen"/>
      <selection activeCell="I29" sqref="I29"/>
      <selection pane="topRight" activeCell="I29" sqref="I29"/>
      <selection pane="bottomLeft" activeCell="I29" sqref="I29"/>
      <selection pane="bottomRight" activeCell="F110" sqref="F110"/>
    </sheetView>
  </sheetViews>
  <sheetFormatPr defaultColWidth="9" defaultRowHeight="12.75" outlineLevelRow="1"/>
  <cols>
    <col min="1" max="1" width="5.625" style="1" customWidth="1"/>
    <col min="2" max="2" width="49.25" style="1" customWidth="1"/>
    <col min="3" max="9" width="12.625" style="1" customWidth="1"/>
    <col min="10" max="16384" width="9" style="1"/>
  </cols>
  <sheetData>
    <row r="2" spans="2:9" ht="18.75">
      <c r="B2" s="13" t="s">
        <v>47</v>
      </c>
      <c r="C2" s="11"/>
      <c r="D2" s="2"/>
      <c r="E2" s="2"/>
      <c r="F2" s="2"/>
      <c r="G2" s="2"/>
      <c r="H2" s="2"/>
      <c r="I2" s="2"/>
    </row>
    <row r="3" spans="2:9">
      <c r="B3" s="3"/>
      <c r="C3" s="3"/>
      <c r="D3" s="3"/>
      <c r="E3" s="3"/>
      <c r="F3" s="3"/>
      <c r="G3" s="3"/>
      <c r="H3" s="3"/>
      <c r="I3" s="3"/>
    </row>
    <row r="4" spans="2:9" ht="15.75">
      <c r="B4" s="163" t="s">
        <v>180</v>
      </c>
      <c r="C4" s="6"/>
      <c r="D4" s="4"/>
      <c r="E4" s="4"/>
      <c r="F4" s="4"/>
      <c r="G4" s="4"/>
      <c r="H4" s="4"/>
      <c r="I4" s="4"/>
    </row>
    <row r="5" spans="2:9" s="5" customFormat="1">
      <c r="B5" s="12"/>
      <c r="C5" s="8"/>
      <c r="D5" s="8"/>
      <c r="E5" s="8"/>
      <c r="F5" s="8"/>
      <c r="G5" s="8"/>
      <c r="H5" s="8"/>
      <c r="I5" s="8"/>
    </row>
    <row r="6" spans="2:9" s="7" customFormat="1">
      <c r="B6" s="176" t="s">
        <v>2</v>
      </c>
      <c r="C6" s="124">
        <v>2021</v>
      </c>
      <c r="D6" s="124">
        <v>2022</v>
      </c>
      <c r="E6" s="124" t="s">
        <v>200</v>
      </c>
      <c r="F6" s="124" t="s">
        <v>229</v>
      </c>
      <c r="G6" s="124">
        <v>2023</v>
      </c>
      <c r="H6" s="124" t="s">
        <v>201</v>
      </c>
      <c r="I6" s="124" t="s">
        <v>231</v>
      </c>
    </row>
    <row r="7" spans="2:9" s="7" customFormat="1">
      <c r="B7" s="30" t="s">
        <v>48</v>
      </c>
      <c r="C7" s="31">
        <v>17648272</v>
      </c>
      <c r="D7" s="31">
        <v>18959966</v>
      </c>
      <c r="E7" s="31">
        <v>7729863</v>
      </c>
      <c r="F7" s="31">
        <v>13575538</v>
      </c>
      <c r="G7" s="31">
        <v>19724449</v>
      </c>
      <c r="H7" s="31">
        <v>12573821</v>
      </c>
      <c r="I7" s="31">
        <v>18136797</v>
      </c>
    </row>
    <row r="8" spans="2:9" s="7" customFormat="1">
      <c r="B8" s="122" t="s">
        <v>224</v>
      </c>
      <c r="C8" s="183">
        <v>-1411084</v>
      </c>
      <c r="D8" s="183">
        <v>-1301462</v>
      </c>
      <c r="E8" s="183">
        <v>0</v>
      </c>
      <c r="F8" s="183">
        <v>0</v>
      </c>
      <c r="G8" s="183">
        <v>0</v>
      </c>
      <c r="H8" s="183">
        <v>0</v>
      </c>
      <c r="I8" s="183">
        <v>0</v>
      </c>
    </row>
    <row r="9" spans="2:9" s="7" customFormat="1">
      <c r="B9" s="123" t="s">
        <v>225</v>
      </c>
      <c r="C9" s="184">
        <v>16237188</v>
      </c>
      <c r="D9" s="184">
        <v>17658504</v>
      </c>
      <c r="E9" s="184">
        <v>7729863</v>
      </c>
      <c r="F9" s="184">
        <v>0</v>
      </c>
      <c r="G9" s="184">
        <v>19724449</v>
      </c>
      <c r="H9" s="184">
        <v>12573821</v>
      </c>
      <c r="I9" s="184">
        <v>0</v>
      </c>
    </row>
    <row r="10" spans="2:9" s="7" customFormat="1" collapsed="1">
      <c r="B10" s="30" t="s">
        <v>49</v>
      </c>
      <c r="C10" s="31">
        <v>-8856783</v>
      </c>
      <c r="D10" s="31">
        <v>-9484017</v>
      </c>
      <c r="E10" s="31">
        <v>-4894287</v>
      </c>
      <c r="F10" s="31">
        <v>-7548130</v>
      </c>
      <c r="G10" s="31">
        <v>-10778126</v>
      </c>
      <c r="H10" s="31">
        <v>-6484019</v>
      </c>
      <c r="I10" s="31">
        <v>-9485762</v>
      </c>
    </row>
    <row r="11" spans="2:9" s="7" customFormat="1" ht="22.5" hidden="1" outlineLevel="1">
      <c r="B11" s="32" t="s">
        <v>50</v>
      </c>
      <c r="C11" s="33">
        <v>232677</v>
      </c>
      <c r="D11" s="33">
        <v>920219</v>
      </c>
      <c r="E11" s="33">
        <v>390507</v>
      </c>
      <c r="F11" s="33"/>
      <c r="G11" s="33">
        <v>64806</v>
      </c>
      <c r="H11" s="33">
        <v>-35065</v>
      </c>
      <c r="I11" s="33"/>
    </row>
    <row r="12" spans="2:9" s="7" customFormat="1" hidden="1" outlineLevel="1">
      <c r="B12" s="32" t="s">
        <v>51</v>
      </c>
      <c r="C12" s="33">
        <v>-6731581</v>
      </c>
      <c r="D12" s="33">
        <v>-7094100</v>
      </c>
      <c r="E12" s="33">
        <v>-3261652</v>
      </c>
      <c r="F12" s="33"/>
      <c r="G12" s="33">
        <v>-6927489</v>
      </c>
      <c r="H12" s="33">
        <v>-3935324</v>
      </c>
      <c r="I12" s="33"/>
    </row>
    <row r="13" spans="2:9" s="7" customFormat="1" hidden="1" outlineLevel="1">
      <c r="B13" s="32" t="s">
        <v>52</v>
      </c>
      <c r="C13" s="33">
        <v>-975991</v>
      </c>
      <c r="D13" s="33">
        <v>-1477934</v>
      </c>
      <c r="E13" s="33">
        <v>-867305</v>
      </c>
      <c r="F13" s="33"/>
      <c r="G13" s="33">
        <v>-1746559</v>
      </c>
      <c r="H13" s="33">
        <v>-1268567</v>
      </c>
      <c r="I13" s="33"/>
    </row>
    <row r="14" spans="2:9" s="7" customFormat="1" hidden="1" outlineLevel="1">
      <c r="B14" s="32" t="s">
        <v>53</v>
      </c>
      <c r="C14" s="33">
        <v>-184600</v>
      </c>
      <c r="D14" s="33">
        <v>-193762</v>
      </c>
      <c r="E14" s="33">
        <v>-118125</v>
      </c>
      <c r="F14" s="33"/>
      <c r="G14" s="33">
        <v>-252025</v>
      </c>
      <c r="H14" s="33">
        <v>-46689</v>
      </c>
      <c r="I14" s="33"/>
    </row>
    <row r="15" spans="2:9" s="7" customFormat="1" ht="22.5" hidden="1" outlineLevel="1">
      <c r="B15" s="32" t="s">
        <v>54</v>
      </c>
      <c r="C15" s="33">
        <v>-293653</v>
      </c>
      <c r="D15" s="33">
        <v>-385744</v>
      </c>
      <c r="E15" s="33">
        <v>-213952</v>
      </c>
      <c r="F15" s="33"/>
      <c r="G15" s="33">
        <v>-422993</v>
      </c>
      <c r="H15" s="33">
        <v>-121342</v>
      </c>
      <c r="I15" s="33"/>
    </row>
    <row r="16" spans="2:9" s="7" customFormat="1" hidden="1" outlineLevel="1">
      <c r="B16" s="32" t="s">
        <v>55</v>
      </c>
      <c r="C16" s="33">
        <v>-236493</v>
      </c>
      <c r="D16" s="33">
        <v>-363889</v>
      </c>
      <c r="E16" s="33">
        <v>-272825</v>
      </c>
      <c r="F16" s="33"/>
      <c r="G16" s="33">
        <v>-584938</v>
      </c>
      <c r="H16" s="33">
        <v>-380128</v>
      </c>
      <c r="I16" s="33"/>
    </row>
    <row r="17" spans="2:9" s="7" customFormat="1" hidden="1" outlineLevel="1">
      <c r="B17" s="32" t="s">
        <v>56</v>
      </c>
      <c r="C17" s="33">
        <v>-200795</v>
      </c>
      <c r="D17" s="33">
        <v>-332925</v>
      </c>
      <c r="E17" s="33">
        <v>-146072</v>
      </c>
      <c r="F17" s="33"/>
      <c r="G17" s="33">
        <v>-315292</v>
      </c>
      <c r="H17" s="33">
        <v>-175403</v>
      </c>
      <c r="I17" s="33"/>
    </row>
    <row r="18" spans="2:9" s="7" customFormat="1" hidden="1" outlineLevel="1">
      <c r="B18" s="32" t="s">
        <v>57</v>
      </c>
      <c r="C18" s="33">
        <v>-228927</v>
      </c>
      <c r="D18" s="33">
        <v>-206023</v>
      </c>
      <c r="E18" s="33">
        <v>-208005</v>
      </c>
      <c r="F18" s="33"/>
      <c r="G18" s="33">
        <v>-380404</v>
      </c>
      <c r="H18" s="33">
        <v>-227352</v>
      </c>
      <c r="I18" s="33"/>
    </row>
    <row r="19" spans="2:9" s="7" customFormat="1" hidden="1" outlineLevel="1">
      <c r="B19" s="32" t="s">
        <v>58</v>
      </c>
      <c r="C19" s="33">
        <v>-41082</v>
      </c>
      <c r="D19" s="33">
        <v>-32675</v>
      </c>
      <c r="E19" s="33">
        <v>-14748</v>
      </c>
      <c r="F19" s="33"/>
      <c r="G19" s="33">
        <v>-39412</v>
      </c>
      <c r="H19" s="33">
        <v>-37095</v>
      </c>
      <c r="I19" s="33"/>
    </row>
    <row r="20" spans="2:9" s="7" customFormat="1" hidden="1" outlineLevel="1">
      <c r="B20" s="32" t="s">
        <v>59</v>
      </c>
      <c r="C20" s="33">
        <v>-33031</v>
      </c>
      <c r="D20" s="33">
        <v>-42550</v>
      </c>
      <c r="E20" s="33">
        <v>-23534</v>
      </c>
      <c r="F20" s="33"/>
      <c r="G20" s="33">
        <v>-49362</v>
      </c>
      <c r="H20" s="33">
        <v>-48820</v>
      </c>
      <c r="I20" s="33"/>
    </row>
    <row r="21" spans="2:9" s="7" customFormat="1" hidden="1" outlineLevel="1">
      <c r="B21" s="32" t="s">
        <v>60</v>
      </c>
      <c r="C21" s="33">
        <v>-6238</v>
      </c>
      <c r="D21" s="33">
        <v>-14905</v>
      </c>
      <c r="E21" s="33">
        <v>-4492</v>
      </c>
      <c r="F21" s="33"/>
      <c r="G21" s="33">
        <v>-13094</v>
      </c>
      <c r="H21" s="33">
        <v>-53187</v>
      </c>
      <c r="I21" s="33"/>
    </row>
    <row r="22" spans="2:9" s="7" customFormat="1" hidden="1" outlineLevel="1">
      <c r="B22" s="32" t="s">
        <v>61</v>
      </c>
      <c r="C22" s="33">
        <v>6471</v>
      </c>
      <c r="D22" s="33">
        <v>-127777</v>
      </c>
      <c r="E22" s="33">
        <v>-83664</v>
      </c>
      <c r="F22" s="33"/>
      <c r="G22" s="33">
        <v>59987</v>
      </c>
      <c r="H22" s="33">
        <v>-29534</v>
      </c>
      <c r="I22" s="33"/>
    </row>
    <row r="23" spans="2:9" s="7" customFormat="1" hidden="1" outlineLevel="1">
      <c r="B23" s="32" t="s">
        <v>68</v>
      </c>
      <c r="C23" s="33">
        <v>0</v>
      </c>
      <c r="D23" s="33">
        <v>0</v>
      </c>
      <c r="E23" s="33">
        <v>0</v>
      </c>
      <c r="F23" s="33"/>
      <c r="G23" s="33">
        <v>0</v>
      </c>
      <c r="H23" s="33">
        <v>-2988</v>
      </c>
      <c r="I23" s="33"/>
    </row>
    <row r="24" spans="2:9" s="7" customFormat="1" hidden="1" outlineLevel="1">
      <c r="B24" s="34" t="s">
        <v>62</v>
      </c>
      <c r="C24" s="35">
        <v>-163540</v>
      </c>
      <c r="D24" s="35">
        <v>-131952</v>
      </c>
      <c r="E24" s="35">
        <v>-70420</v>
      </c>
      <c r="F24" s="35"/>
      <c r="G24" s="35">
        <v>-171351</v>
      </c>
      <c r="H24" s="35">
        <v>-122525</v>
      </c>
      <c r="I24" s="35"/>
    </row>
    <row r="25" spans="2:9" s="7" customFormat="1">
      <c r="B25" s="36" t="s">
        <v>63</v>
      </c>
      <c r="C25" s="37">
        <v>8791489</v>
      </c>
      <c r="D25" s="37">
        <v>9475949</v>
      </c>
      <c r="E25" s="37">
        <v>2835576</v>
      </c>
      <c r="F25" s="37">
        <v>6027408</v>
      </c>
      <c r="G25" s="37">
        <v>8946323</v>
      </c>
      <c r="H25" s="37">
        <v>6089802</v>
      </c>
      <c r="I25" s="37">
        <v>8651035</v>
      </c>
    </row>
    <row r="26" spans="2:9" s="7" customFormat="1">
      <c r="B26" s="38" t="s">
        <v>64</v>
      </c>
      <c r="C26" s="39">
        <v>0.49815014597302065</v>
      </c>
      <c r="D26" s="39">
        <v>0.49978724356703241</v>
      </c>
      <c r="E26" s="39">
        <v>0.36683392706960005</v>
      </c>
      <c r="F26" s="39">
        <v>0.44399035971907708</v>
      </c>
      <c r="G26" s="39">
        <v>0.45356516676334024</v>
      </c>
      <c r="H26" s="39">
        <v>0.48432389804181242</v>
      </c>
      <c r="I26" s="39">
        <v>0.47698802605553781</v>
      </c>
    </row>
    <row r="27" spans="2:9" s="7" customFormat="1" ht="22.5">
      <c r="B27" s="28" t="s">
        <v>197</v>
      </c>
      <c r="C27" s="29">
        <v>-31215</v>
      </c>
      <c r="D27" s="29">
        <v>-1416705</v>
      </c>
      <c r="E27" s="29">
        <v>-328706</v>
      </c>
      <c r="F27" s="29">
        <v>-402503</v>
      </c>
      <c r="G27" s="29">
        <v>-486276</v>
      </c>
      <c r="H27" s="29">
        <v>15130</v>
      </c>
      <c r="I27" s="29">
        <v>36344</v>
      </c>
    </row>
    <row r="28" spans="2:9" s="7" customFormat="1" collapsed="1">
      <c r="B28" s="30" t="s">
        <v>196</v>
      </c>
      <c r="C28" s="31">
        <v>-1114197</v>
      </c>
      <c r="D28" s="31">
        <v>-1028424</v>
      </c>
      <c r="E28" s="31">
        <v>-490849</v>
      </c>
      <c r="F28" s="31">
        <v>-726932</v>
      </c>
      <c r="G28" s="31">
        <v>-1031031</v>
      </c>
      <c r="H28" s="31">
        <v>-598680</v>
      </c>
      <c r="I28" s="31">
        <v>-941515</v>
      </c>
    </row>
    <row r="29" spans="2:9" s="7" customFormat="1" hidden="1" outlineLevel="1">
      <c r="B29" s="32" t="s">
        <v>52</v>
      </c>
      <c r="C29" s="33">
        <v>-566848</v>
      </c>
      <c r="D29" s="33">
        <v>-319604</v>
      </c>
      <c r="E29" s="33">
        <v>-166368</v>
      </c>
      <c r="F29" s="33"/>
      <c r="G29" s="33">
        <v>-317432</v>
      </c>
      <c r="H29" s="33">
        <v>-273557</v>
      </c>
      <c r="I29" s="33"/>
    </row>
    <row r="30" spans="2:9" s="7" customFormat="1" hidden="1" outlineLevel="1">
      <c r="B30" s="32" t="s">
        <v>53</v>
      </c>
      <c r="C30" s="33">
        <v>-107546</v>
      </c>
      <c r="D30" s="33">
        <v>-107778</v>
      </c>
      <c r="E30" s="33">
        <v>-25965</v>
      </c>
      <c r="F30" s="33"/>
      <c r="G30" s="33">
        <v>-25704</v>
      </c>
      <c r="H30" s="33">
        <v>-3534</v>
      </c>
      <c r="I30" s="33"/>
    </row>
    <row r="31" spans="2:9" s="7" customFormat="1" ht="22.5" hidden="1" outlineLevel="1">
      <c r="B31" s="32" t="s">
        <v>65</v>
      </c>
      <c r="C31" s="33">
        <v>-186935</v>
      </c>
      <c r="D31" s="33">
        <v>-221544</v>
      </c>
      <c r="E31" s="33">
        <v>-146459</v>
      </c>
      <c r="F31" s="33"/>
      <c r="G31" s="33">
        <v>-314729</v>
      </c>
      <c r="H31" s="33">
        <v>-76911</v>
      </c>
      <c r="I31" s="33"/>
    </row>
    <row r="32" spans="2:9" s="7" customFormat="1" hidden="1" outlineLevel="1">
      <c r="B32" s="32" t="s">
        <v>56</v>
      </c>
      <c r="C32" s="33">
        <v>-39102</v>
      </c>
      <c r="D32" s="33">
        <v>-41476</v>
      </c>
      <c r="E32" s="33">
        <v>-17839</v>
      </c>
      <c r="F32" s="33"/>
      <c r="G32" s="33">
        <v>-50812</v>
      </c>
      <c r="H32" s="33">
        <v>-21414</v>
      </c>
      <c r="I32" s="33"/>
    </row>
    <row r="33" spans="2:9" s="7" customFormat="1" hidden="1" outlineLevel="1">
      <c r="B33" s="32" t="s">
        <v>55</v>
      </c>
      <c r="C33" s="33">
        <v>-38771</v>
      </c>
      <c r="D33" s="33">
        <v>-42833</v>
      </c>
      <c r="E33" s="33">
        <v>-15005</v>
      </c>
      <c r="F33" s="33"/>
      <c r="G33" s="33">
        <v>-28738</v>
      </c>
      <c r="H33" s="33">
        <v>-16972</v>
      </c>
      <c r="I33" s="33"/>
    </row>
    <row r="34" spans="2:9" s="7" customFormat="1" hidden="1" outlineLevel="1">
      <c r="B34" s="32" t="s">
        <v>66</v>
      </c>
      <c r="C34" s="33">
        <v>-11153</v>
      </c>
      <c r="D34" s="33">
        <v>-12212</v>
      </c>
      <c r="E34" s="33">
        <v>-6285</v>
      </c>
      <c r="F34" s="33"/>
      <c r="G34" s="33">
        <v>-13163</v>
      </c>
      <c r="H34" s="33">
        <v>-7488</v>
      </c>
      <c r="I34" s="33"/>
    </row>
    <row r="35" spans="2:9" s="7" customFormat="1" hidden="1" outlineLevel="1">
      <c r="B35" s="32" t="s">
        <v>67</v>
      </c>
      <c r="C35" s="33">
        <v>-9960</v>
      </c>
      <c r="D35" s="33">
        <v>-33549</v>
      </c>
      <c r="E35" s="33">
        <v>-18225</v>
      </c>
      <c r="F35" s="33"/>
      <c r="G35" s="33">
        <v>-35849</v>
      </c>
      <c r="H35" s="33">
        <v>-28809</v>
      </c>
      <c r="I35" s="33"/>
    </row>
    <row r="36" spans="2:9" s="7" customFormat="1" hidden="1" outlineLevel="1">
      <c r="B36" s="32" t="s">
        <v>68</v>
      </c>
      <c r="C36" s="33">
        <v>-8492</v>
      </c>
      <c r="D36" s="33">
        <v>-7169</v>
      </c>
      <c r="E36" s="33">
        <v>-4960</v>
      </c>
      <c r="F36" s="33"/>
      <c r="G36" s="33">
        <v>-9883</v>
      </c>
      <c r="H36" s="33">
        <v>-7375</v>
      </c>
      <c r="I36" s="33"/>
    </row>
    <row r="37" spans="2:9" s="7" customFormat="1" hidden="1" outlineLevel="1">
      <c r="B37" s="32" t="s">
        <v>58</v>
      </c>
      <c r="C37" s="33">
        <v>-7231</v>
      </c>
      <c r="D37" s="33">
        <v>-6117</v>
      </c>
      <c r="E37" s="33">
        <v>-5012</v>
      </c>
      <c r="F37" s="33"/>
      <c r="G37" s="33">
        <v>-9512</v>
      </c>
      <c r="H37" s="33">
        <v>-5951</v>
      </c>
      <c r="I37" s="33"/>
    </row>
    <row r="38" spans="2:9" s="7" customFormat="1" hidden="1" outlineLevel="1">
      <c r="B38" s="32" t="s">
        <v>60</v>
      </c>
      <c r="C38" s="33">
        <v>-709</v>
      </c>
      <c r="D38" s="33">
        <v>-1165</v>
      </c>
      <c r="E38" s="33">
        <v>-4394</v>
      </c>
      <c r="F38" s="33"/>
      <c r="G38" s="33">
        <v>-8388</v>
      </c>
      <c r="H38" s="33">
        <v>-4490</v>
      </c>
      <c r="I38" s="33"/>
    </row>
    <row r="39" spans="2:9" s="7" customFormat="1" hidden="1" outlineLevel="1">
      <c r="B39" s="32" t="s">
        <v>69</v>
      </c>
      <c r="C39" s="33">
        <v>-26097</v>
      </c>
      <c r="D39" s="33">
        <v>-39862</v>
      </c>
      <c r="E39" s="33">
        <v>-8255</v>
      </c>
      <c r="F39" s="33"/>
      <c r="G39" s="33">
        <v>-24393</v>
      </c>
      <c r="H39" s="33">
        <v>-11553</v>
      </c>
      <c r="I39" s="33"/>
    </row>
    <row r="40" spans="2:9" s="7" customFormat="1" hidden="1" outlineLevel="1">
      <c r="B40" s="32" t="s">
        <v>70</v>
      </c>
      <c r="C40" s="33">
        <v>-34050</v>
      </c>
      <c r="D40" s="33">
        <v>-71445</v>
      </c>
      <c r="E40" s="33">
        <v>-32194</v>
      </c>
      <c r="F40" s="33"/>
      <c r="G40" s="33">
        <v>-93794</v>
      </c>
      <c r="H40" s="33">
        <v>-30998</v>
      </c>
      <c r="I40" s="33"/>
    </row>
    <row r="41" spans="2:9" s="7" customFormat="1" hidden="1" outlineLevel="1">
      <c r="B41" s="34" t="s">
        <v>111</v>
      </c>
      <c r="C41" s="35">
        <v>-77303</v>
      </c>
      <c r="D41" s="35">
        <v>-123670</v>
      </c>
      <c r="E41" s="35">
        <v>-39888</v>
      </c>
      <c r="F41" s="35"/>
      <c r="G41" s="35">
        <v>-98634</v>
      </c>
      <c r="H41" s="35">
        <v>-109628</v>
      </c>
      <c r="I41" s="35"/>
    </row>
    <row r="42" spans="2:9" s="7" customFormat="1" collapsed="1">
      <c r="B42" s="40" t="s">
        <v>71</v>
      </c>
      <c r="C42" s="41">
        <v>-2326937</v>
      </c>
      <c r="D42" s="41">
        <v>-1253125</v>
      </c>
      <c r="E42" s="41">
        <v>-690422</v>
      </c>
      <c r="F42" s="41">
        <v>-994293</v>
      </c>
      <c r="G42" s="41">
        <v>-1367297</v>
      </c>
      <c r="H42" s="41">
        <v>-752541</v>
      </c>
      <c r="I42" s="41">
        <v>-1151900</v>
      </c>
    </row>
    <row r="43" spans="2:9" s="7" customFormat="1" hidden="1" outlineLevel="1">
      <c r="B43" s="32" t="s">
        <v>52</v>
      </c>
      <c r="C43" s="33">
        <v>-533064</v>
      </c>
      <c r="D43" s="33">
        <v>-621229</v>
      </c>
      <c r="E43" s="33">
        <v>-362769</v>
      </c>
      <c r="F43" s="33"/>
      <c r="G43" s="33">
        <v>-692119</v>
      </c>
      <c r="H43" s="33">
        <v>-391938</v>
      </c>
      <c r="I43" s="33"/>
    </row>
    <row r="44" spans="2:9" s="7" customFormat="1" hidden="1" outlineLevel="1">
      <c r="B44" s="32" t="s">
        <v>72</v>
      </c>
      <c r="C44" s="33">
        <v>-264096</v>
      </c>
      <c r="D44" s="33">
        <v>-76743</v>
      </c>
      <c r="E44" s="33">
        <v>-66948</v>
      </c>
      <c r="F44" s="33"/>
      <c r="G44" s="33">
        <v>-141805</v>
      </c>
      <c r="H44" s="33">
        <v>-102745</v>
      </c>
      <c r="I44" s="33"/>
    </row>
    <row r="45" spans="2:9" s="7" customFormat="1" hidden="1" outlineLevel="1">
      <c r="B45" s="32" t="s">
        <v>73</v>
      </c>
      <c r="C45" s="33">
        <v>-129782</v>
      </c>
      <c r="D45" s="33">
        <v>-173003</v>
      </c>
      <c r="E45" s="33">
        <v>-95827</v>
      </c>
      <c r="F45" s="33"/>
      <c r="G45" s="33">
        <v>-209534</v>
      </c>
      <c r="H45" s="33">
        <v>-109335</v>
      </c>
      <c r="I45" s="33"/>
    </row>
    <row r="46" spans="2:9" s="7" customFormat="1" hidden="1" outlineLevel="1">
      <c r="B46" s="32" t="s">
        <v>53</v>
      </c>
      <c r="C46" s="33">
        <v>-15597</v>
      </c>
      <c r="D46" s="33">
        <v>-17833</v>
      </c>
      <c r="E46" s="33">
        <v>-8700</v>
      </c>
      <c r="F46" s="33"/>
      <c r="G46" s="33">
        <v>-17545</v>
      </c>
      <c r="H46" s="33">
        <v>-9108</v>
      </c>
      <c r="I46" s="33"/>
    </row>
    <row r="47" spans="2:9" s="7" customFormat="1" hidden="1" outlineLevel="1">
      <c r="B47" s="32" t="s">
        <v>68</v>
      </c>
      <c r="C47" s="33">
        <v>-27762</v>
      </c>
      <c r="D47" s="33">
        <v>-28792</v>
      </c>
      <c r="E47" s="33">
        <v>-19418</v>
      </c>
      <c r="F47" s="33"/>
      <c r="G47" s="33">
        <v>-37438</v>
      </c>
      <c r="H47" s="33">
        <v>-21240</v>
      </c>
      <c r="I47" s="33"/>
    </row>
    <row r="48" spans="2:9" s="7" customFormat="1" hidden="1" outlineLevel="1">
      <c r="B48" s="32" t="s">
        <v>55</v>
      </c>
      <c r="C48" s="33">
        <v>-2486</v>
      </c>
      <c r="D48" s="33">
        <v>-4252</v>
      </c>
      <c r="E48" s="33">
        <v>-59</v>
      </c>
      <c r="F48" s="33"/>
      <c r="G48" s="33">
        <v>-119</v>
      </c>
      <c r="H48" s="33">
        <v>-2008</v>
      </c>
      <c r="I48" s="33"/>
    </row>
    <row r="49" spans="2:9" s="7" customFormat="1" hidden="1" outlineLevel="1">
      <c r="B49" s="32" t="s">
        <v>60</v>
      </c>
      <c r="C49" s="33">
        <v>0</v>
      </c>
      <c r="D49" s="33">
        <v>0</v>
      </c>
      <c r="E49" s="33">
        <v>-882</v>
      </c>
      <c r="F49" s="33"/>
      <c r="G49" s="33">
        <v>-1623</v>
      </c>
      <c r="H49" s="33">
        <v>-308</v>
      </c>
      <c r="I49" s="33"/>
    </row>
    <row r="50" spans="2:9" s="7" customFormat="1" hidden="1" outlineLevel="1">
      <c r="B50" s="32" t="s">
        <v>67</v>
      </c>
      <c r="C50" s="33">
        <v>0</v>
      </c>
      <c r="D50" s="33">
        <v>0</v>
      </c>
      <c r="E50" s="33">
        <v>0</v>
      </c>
      <c r="F50" s="33"/>
      <c r="G50" s="33">
        <v>0</v>
      </c>
      <c r="H50" s="33">
        <v>-7559</v>
      </c>
      <c r="I50" s="33"/>
    </row>
    <row r="51" spans="2:9" s="7" customFormat="1" hidden="1" outlineLevel="1">
      <c r="B51" s="32" t="s">
        <v>74</v>
      </c>
      <c r="C51" s="33">
        <v>-456360</v>
      </c>
      <c r="D51" s="33">
        <v>-15032</v>
      </c>
      <c r="E51" s="33">
        <v>0</v>
      </c>
      <c r="F51" s="33"/>
      <c r="G51" s="33">
        <v>0</v>
      </c>
      <c r="H51" s="33">
        <v>0</v>
      </c>
      <c r="I51" s="33"/>
    </row>
    <row r="52" spans="2:9" s="7" customFormat="1" ht="22.5" hidden="1" outlineLevel="1">
      <c r="B52" s="32" t="s">
        <v>54</v>
      </c>
      <c r="C52" s="33">
        <v>0</v>
      </c>
      <c r="D52" s="33">
        <v>0</v>
      </c>
      <c r="E52" s="33">
        <v>0</v>
      </c>
      <c r="F52" s="33"/>
      <c r="G52" s="33">
        <v>-15055</v>
      </c>
      <c r="H52" s="33">
        <v>-5681</v>
      </c>
      <c r="I52" s="33"/>
    </row>
    <row r="53" spans="2:9" s="7" customFormat="1" ht="22.5" hidden="1" outlineLevel="1">
      <c r="B53" s="32" t="s">
        <v>65</v>
      </c>
      <c r="C53" s="33">
        <v>-738707</v>
      </c>
      <c r="D53" s="33">
        <v>-84716</v>
      </c>
      <c r="E53" s="33">
        <v>-34484</v>
      </c>
      <c r="F53" s="33"/>
      <c r="G53" s="33">
        <v>-53774</v>
      </c>
      <c r="H53" s="33">
        <v>-14373</v>
      </c>
      <c r="I53" s="33"/>
    </row>
    <row r="54" spans="2:9" s="7" customFormat="1" hidden="1" outlineLevel="1">
      <c r="B54" s="34" t="s">
        <v>111</v>
      </c>
      <c r="C54" s="35">
        <v>-159083</v>
      </c>
      <c r="D54" s="35">
        <v>-231525</v>
      </c>
      <c r="E54" s="35">
        <v>-101335</v>
      </c>
      <c r="F54" s="35"/>
      <c r="G54" s="35">
        <v>-198285</v>
      </c>
      <c r="H54" s="35">
        <v>-88246</v>
      </c>
      <c r="I54" s="35"/>
    </row>
    <row r="55" spans="2:9" s="7" customFormat="1">
      <c r="B55" s="28" t="s">
        <v>202</v>
      </c>
      <c r="C55" s="29">
        <v>-2642</v>
      </c>
      <c r="D55" s="29">
        <v>-188893</v>
      </c>
      <c r="E55" s="29">
        <v>70443</v>
      </c>
      <c r="F55" s="29">
        <v>70190</v>
      </c>
      <c r="G55" s="29">
        <v>66549</v>
      </c>
      <c r="H55" s="29">
        <v>-9110</v>
      </c>
      <c r="I55" s="29">
        <v>-82755</v>
      </c>
    </row>
    <row r="56" spans="2:9" s="7" customFormat="1" collapsed="1">
      <c r="B56" s="30" t="s">
        <v>204</v>
      </c>
      <c r="C56" s="31">
        <v>0</v>
      </c>
      <c r="D56" s="31">
        <v>0</v>
      </c>
      <c r="E56" s="31">
        <v>0</v>
      </c>
      <c r="F56" s="31"/>
      <c r="G56" s="31">
        <v>0</v>
      </c>
      <c r="H56" s="31">
        <v>-217465</v>
      </c>
      <c r="I56" s="31">
        <v>-355670</v>
      </c>
    </row>
    <row r="57" spans="2:9" s="7" customFormat="1" hidden="1" outlineLevel="1">
      <c r="B57" s="32" t="s">
        <v>205</v>
      </c>
      <c r="C57" s="33">
        <v>0</v>
      </c>
      <c r="D57" s="33">
        <v>0</v>
      </c>
      <c r="E57" s="33">
        <v>0</v>
      </c>
      <c r="F57" s="33"/>
      <c r="G57" s="33">
        <v>0</v>
      </c>
      <c r="H57" s="33">
        <v>-76795</v>
      </c>
      <c r="I57" s="33"/>
    </row>
    <row r="58" spans="2:9" s="7" customFormat="1" hidden="1" outlineLevel="1">
      <c r="B58" s="32" t="s">
        <v>52</v>
      </c>
      <c r="C58" s="33">
        <v>0</v>
      </c>
      <c r="D58" s="33">
        <v>0</v>
      </c>
      <c r="E58" s="33">
        <v>0</v>
      </c>
      <c r="F58" s="33"/>
      <c r="G58" s="33">
        <v>0</v>
      </c>
      <c r="H58" s="33">
        <v>-43044</v>
      </c>
      <c r="I58" s="33"/>
    </row>
    <row r="59" spans="2:9" s="7" customFormat="1" hidden="1" outlineLevel="1">
      <c r="B59" s="32" t="s">
        <v>206</v>
      </c>
      <c r="C59" s="33">
        <v>0</v>
      </c>
      <c r="D59" s="33">
        <v>0</v>
      </c>
      <c r="E59" s="33">
        <v>0</v>
      </c>
      <c r="F59" s="33"/>
      <c r="G59" s="33">
        <v>0</v>
      </c>
      <c r="H59" s="33">
        <v>-25716</v>
      </c>
      <c r="I59" s="33"/>
    </row>
    <row r="60" spans="2:9" s="7" customFormat="1" ht="22.5" hidden="1" outlineLevel="1">
      <c r="B60" s="32" t="s">
        <v>65</v>
      </c>
      <c r="C60" s="33">
        <v>0</v>
      </c>
      <c r="D60" s="33">
        <v>0</v>
      </c>
      <c r="E60" s="33">
        <v>0</v>
      </c>
      <c r="F60" s="33"/>
      <c r="G60" s="33">
        <v>0</v>
      </c>
      <c r="H60" s="33">
        <v>-17489</v>
      </c>
      <c r="I60" s="33"/>
    </row>
    <row r="61" spans="2:9" s="7" customFormat="1" hidden="1" outlineLevel="1">
      <c r="B61" s="32" t="s">
        <v>207</v>
      </c>
      <c r="C61" s="33">
        <v>0</v>
      </c>
      <c r="D61" s="33">
        <v>0</v>
      </c>
      <c r="E61" s="33">
        <v>0</v>
      </c>
      <c r="F61" s="33"/>
      <c r="G61" s="33">
        <v>0</v>
      </c>
      <c r="H61" s="33">
        <v>-12875</v>
      </c>
      <c r="I61" s="33"/>
    </row>
    <row r="62" spans="2:9" s="7" customFormat="1" ht="22.5" hidden="1" outlineLevel="1">
      <c r="B62" s="32" t="s">
        <v>208</v>
      </c>
      <c r="C62" s="33">
        <v>0</v>
      </c>
      <c r="D62" s="33">
        <v>0</v>
      </c>
      <c r="E62" s="33">
        <v>0</v>
      </c>
      <c r="F62" s="33"/>
      <c r="G62" s="33">
        <v>0</v>
      </c>
      <c r="H62" s="33">
        <v>-10190</v>
      </c>
      <c r="I62" s="33"/>
    </row>
    <row r="63" spans="2:9" s="7" customFormat="1" hidden="1" outlineLevel="1">
      <c r="B63" s="32" t="s">
        <v>55</v>
      </c>
      <c r="C63" s="33">
        <v>0</v>
      </c>
      <c r="D63" s="33">
        <v>0</v>
      </c>
      <c r="E63" s="33">
        <v>0</v>
      </c>
      <c r="F63" s="33"/>
      <c r="G63" s="33">
        <v>0</v>
      </c>
      <c r="H63" s="33">
        <v>-8103</v>
      </c>
      <c r="I63" s="33"/>
    </row>
    <row r="64" spans="2:9" s="7" customFormat="1" hidden="1" outlineLevel="1">
      <c r="B64" s="32" t="s">
        <v>73</v>
      </c>
      <c r="C64" s="33">
        <v>0</v>
      </c>
      <c r="D64" s="33">
        <v>0</v>
      </c>
      <c r="E64" s="33">
        <v>0</v>
      </c>
      <c r="F64" s="33"/>
      <c r="G64" s="33">
        <v>0</v>
      </c>
      <c r="H64" s="33">
        <v>-7248</v>
      </c>
      <c r="I64" s="33"/>
    </row>
    <row r="65" spans="2:9" s="7" customFormat="1" hidden="1" outlineLevel="1">
      <c r="B65" s="32" t="s">
        <v>53</v>
      </c>
      <c r="C65" s="33">
        <v>0</v>
      </c>
      <c r="D65" s="33">
        <v>0</v>
      </c>
      <c r="E65" s="33">
        <v>0</v>
      </c>
      <c r="F65" s="33"/>
      <c r="G65" s="33">
        <v>0</v>
      </c>
      <c r="H65" s="33">
        <v>-2339</v>
      </c>
      <c r="I65" s="33"/>
    </row>
    <row r="66" spans="2:9" s="7" customFormat="1" hidden="1" outlineLevel="1">
      <c r="B66" s="32" t="s">
        <v>209</v>
      </c>
      <c r="C66" s="33">
        <v>0</v>
      </c>
      <c r="D66" s="33">
        <v>0</v>
      </c>
      <c r="E66" s="33">
        <v>0</v>
      </c>
      <c r="F66" s="33"/>
      <c r="G66" s="33">
        <v>0</v>
      </c>
      <c r="H66" s="33">
        <v>-1800</v>
      </c>
      <c r="I66" s="33"/>
    </row>
    <row r="67" spans="2:9" s="7" customFormat="1" hidden="1" outlineLevel="1">
      <c r="B67" s="32" t="s">
        <v>60</v>
      </c>
      <c r="C67" s="33">
        <v>0</v>
      </c>
      <c r="D67" s="33">
        <v>0</v>
      </c>
      <c r="E67" s="33">
        <v>0</v>
      </c>
      <c r="F67" s="33"/>
      <c r="G67" s="33">
        <v>0</v>
      </c>
      <c r="H67" s="33">
        <v>-20</v>
      </c>
      <c r="I67" s="33"/>
    </row>
    <row r="68" spans="2:9" s="7" customFormat="1" hidden="1" outlineLevel="1">
      <c r="B68" s="34" t="s">
        <v>111</v>
      </c>
      <c r="C68" s="35">
        <v>0</v>
      </c>
      <c r="D68" s="35">
        <v>0</v>
      </c>
      <c r="E68" s="35">
        <v>0</v>
      </c>
      <c r="F68" s="35"/>
      <c r="G68" s="35">
        <v>0</v>
      </c>
      <c r="H68" s="35">
        <v>-11846</v>
      </c>
      <c r="I68" s="35"/>
    </row>
    <row r="69" spans="2:9" s="7" customFormat="1">
      <c r="B69" s="30" t="s">
        <v>203</v>
      </c>
      <c r="C69" s="31">
        <v>127019</v>
      </c>
      <c r="D69" s="31">
        <v>-85818</v>
      </c>
      <c r="E69" s="31">
        <v>34615</v>
      </c>
      <c r="F69" s="31">
        <v>34823</v>
      </c>
      <c r="G69" s="31">
        <v>20088</v>
      </c>
      <c r="H69" s="31">
        <v>-19073</v>
      </c>
      <c r="I69" s="31">
        <v>-199872</v>
      </c>
    </row>
    <row r="70" spans="2:9" s="7" customFormat="1">
      <c r="B70" s="36" t="s">
        <v>76</v>
      </c>
      <c r="C70" s="37">
        <v>5443517</v>
      </c>
      <c r="D70" s="37">
        <v>5502984</v>
      </c>
      <c r="E70" s="37">
        <v>1430657</v>
      </c>
      <c r="F70" s="37">
        <v>4008693</v>
      </c>
      <c r="G70" s="37">
        <v>6148356</v>
      </c>
      <c r="H70" s="37">
        <v>4508063</v>
      </c>
      <c r="I70" s="37">
        <v>5955667</v>
      </c>
    </row>
    <row r="71" spans="2:9" s="7" customFormat="1">
      <c r="B71" s="38" t="s">
        <v>77</v>
      </c>
      <c r="C71" s="39">
        <v>0.30844475456511272</v>
      </c>
      <c r="D71" s="39">
        <v>0.29024229733033374</v>
      </c>
      <c r="E71" s="39">
        <v>0.18508180546020025</v>
      </c>
      <c r="F71" s="39">
        <v>0.29528796575133892</v>
      </c>
      <c r="G71" s="39">
        <v>0.31171243364009815</v>
      </c>
      <c r="H71" s="39">
        <v>0.35852769019059522</v>
      </c>
      <c r="I71" s="39">
        <v>0.32837479517469376</v>
      </c>
    </row>
    <row r="72" spans="2:9" s="7" customFormat="1">
      <c r="B72" s="28" t="s">
        <v>230</v>
      </c>
      <c r="C72" s="39"/>
      <c r="D72" s="39"/>
      <c r="E72" s="39"/>
      <c r="F72" s="39"/>
      <c r="G72" s="39"/>
      <c r="H72" s="39"/>
      <c r="I72" s="220">
        <v>-23080</v>
      </c>
    </row>
    <row r="73" spans="2:9" s="7" customFormat="1" collapsed="1">
      <c r="B73" s="30" t="s">
        <v>78</v>
      </c>
      <c r="C73" s="31">
        <v>157315</v>
      </c>
      <c r="D73" s="31">
        <v>211812</v>
      </c>
      <c r="E73" s="31">
        <v>86456</v>
      </c>
      <c r="F73" s="31">
        <v>294290</v>
      </c>
      <c r="G73" s="31">
        <v>426286</v>
      </c>
      <c r="H73" s="31">
        <v>124051</v>
      </c>
      <c r="I73" s="31">
        <v>132384</v>
      </c>
    </row>
    <row r="74" spans="2:9" s="7" customFormat="1" ht="22.5" hidden="1" outlineLevel="1">
      <c r="B74" s="42" t="s">
        <v>79</v>
      </c>
      <c r="C74" s="43">
        <v>83886</v>
      </c>
      <c r="D74" s="43">
        <v>20475</v>
      </c>
      <c r="E74" s="43">
        <v>0</v>
      </c>
      <c r="F74" s="43"/>
      <c r="G74" s="43">
        <v>251376</v>
      </c>
      <c r="H74" s="43">
        <v>39384</v>
      </c>
      <c r="I74" s="43"/>
    </row>
    <row r="75" spans="2:9" s="7" customFormat="1" ht="22.5" hidden="1" outlineLevel="1">
      <c r="B75" s="32" t="s">
        <v>226</v>
      </c>
      <c r="C75" s="33">
        <v>71683</v>
      </c>
      <c r="D75" s="33">
        <v>187422</v>
      </c>
      <c r="E75" s="33">
        <v>57805</v>
      </c>
      <c r="F75" s="33"/>
      <c r="G75" s="33">
        <v>129985</v>
      </c>
      <c r="H75" s="33">
        <v>71243</v>
      </c>
      <c r="I75" s="33"/>
    </row>
    <row r="76" spans="2:9" s="7" customFormat="1" ht="22.5" hidden="1" outlineLevel="1">
      <c r="B76" s="32" t="s">
        <v>210</v>
      </c>
      <c r="C76" s="33">
        <v>0</v>
      </c>
      <c r="D76" s="33">
        <v>2915</v>
      </c>
      <c r="E76" s="33">
        <v>9829</v>
      </c>
      <c r="F76" s="33"/>
      <c r="G76" s="33">
        <v>6895</v>
      </c>
      <c r="H76" s="33">
        <v>0</v>
      </c>
      <c r="I76" s="33"/>
    </row>
    <row r="77" spans="2:9" s="7" customFormat="1" hidden="1" outlineLevel="1">
      <c r="B77" s="32" t="s">
        <v>80</v>
      </c>
      <c r="C77" s="43">
        <v>0</v>
      </c>
      <c r="D77" s="43">
        <v>533</v>
      </c>
      <c r="E77" s="43">
        <v>18444</v>
      </c>
      <c r="F77" s="43"/>
      <c r="G77" s="43">
        <v>34871</v>
      </c>
      <c r="H77" s="43">
        <v>11831</v>
      </c>
      <c r="I77" s="43"/>
    </row>
    <row r="78" spans="2:9" s="7" customFormat="1" hidden="1" outlineLevel="1">
      <c r="B78" s="34" t="s">
        <v>75</v>
      </c>
      <c r="C78" s="35">
        <v>1746</v>
      </c>
      <c r="D78" s="35">
        <v>467</v>
      </c>
      <c r="E78" s="35">
        <v>378</v>
      </c>
      <c r="F78" s="35"/>
      <c r="G78" s="35">
        <v>3159</v>
      </c>
      <c r="H78" s="35">
        <v>1593</v>
      </c>
      <c r="I78" s="35"/>
    </row>
    <row r="79" spans="2:9" s="7" customFormat="1" collapsed="1">
      <c r="B79" s="40" t="s">
        <v>81</v>
      </c>
      <c r="C79" s="44">
        <v>-885047</v>
      </c>
      <c r="D79" s="44">
        <v>-1376488</v>
      </c>
      <c r="E79" s="44">
        <v>-696716</v>
      </c>
      <c r="F79" s="44">
        <v>-1035011</v>
      </c>
      <c r="G79" s="44">
        <v>-1509407</v>
      </c>
      <c r="H79" s="44">
        <v>-1101137</v>
      </c>
      <c r="I79" s="44">
        <v>-1851678</v>
      </c>
    </row>
    <row r="80" spans="2:9" s="7" customFormat="1" hidden="1" outlineLevel="1">
      <c r="B80" s="33" t="s">
        <v>82</v>
      </c>
      <c r="C80" s="33">
        <v>-596118</v>
      </c>
      <c r="D80" s="33">
        <v>-1020054</v>
      </c>
      <c r="E80" s="33">
        <v>-387728</v>
      </c>
      <c r="F80" s="33"/>
      <c r="G80" s="33">
        <v>-871957</v>
      </c>
      <c r="H80" s="33">
        <v>-756452</v>
      </c>
      <c r="I80" s="33"/>
    </row>
    <row r="81" spans="2:9" s="7" customFormat="1" hidden="1" outlineLevel="1">
      <c r="B81" s="33" t="s">
        <v>83</v>
      </c>
      <c r="C81" s="33">
        <v>118390</v>
      </c>
      <c r="D81" s="33">
        <v>135273</v>
      </c>
      <c r="E81" s="33">
        <v>0</v>
      </c>
      <c r="F81" s="33"/>
      <c r="G81" s="33">
        <v>0</v>
      </c>
      <c r="H81" s="33">
        <v>0</v>
      </c>
      <c r="I81" s="33"/>
    </row>
    <row r="82" spans="2:9" s="7" customFormat="1" hidden="1" outlineLevel="1">
      <c r="B82" s="33" t="s">
        <v>84</v>
      </c>
      <c r="C82" s="33">
        <v>-27236</v>
      </c>
      <c r="D82" s="33">
        <v>-79457</v>
      </c>
      <c r="E82" s="33">
        <v>-20175</v>
      </c>
      <c r="F82" s="33"/>
      <c r="G82" s="33">
        <v>-38548</v>
      </c>
      <c r="H82" s="33">
        <v>-12594</v>
      </c>
      <c r="I82" s="33"/>
    </row>
    <row r="83" spans="2:9" s="7" customFormat="1" ht="22.5" hidden="1" outlineLevel="1">
      <c r="B83" s="33" t="s">
        <v>85</v>
      </c>
      <c r="C83" s="33">
        <v>0</v>
      </c>
      <c r="D83" s="33">
        <v>-11300</v>
      </c>
      <c r="E83" s="33">
        <v>-22969</v>
      </c>
      <c r="F83" s="33"/>
      <c r="G83" s="33">
        <v>-39137</v>
      </c>
      <c r="H83" s="33">
        <v>-12603</v>
      </c>
      <c r="I83" s="33"/>
    </row>
    <row r="84" spans="2:9" s="7" customFormat="1" ht="22.5" hidden="1" outlineLevel="1">
      <c r="B84" s="33" t="s">
        <v>86</v>
      </c>
      <c r="C84" s="33">
        <v>0</v>
      </c>
      <c r="D84" s="33">
        <v>-26202</v>
      </c>
      <c r="E84" s="33">
        <v>-57761</v>
      </c>
      <c r="F84" s="33"/>
      <c r="G84" s="33">
        <v>-188879</v>
      </c>
      <c r="H84" s="33">
        <v>-202875</v>
      </c>
      <c r="I84" s="33"/>
    </row>
    <row r="85" spans="2:9" s="7" customFormat="1" hidden="1" outlineLevel="1">
      <c r="B85" s="33" t="s">
        <v>87</v>
      </c>
      <c r="C85" s="33">
        <v>-360489</v>
      </c>
      <c r="D85" s="33">
        <v>-348029</v>
      </c>
      <c r="E85" s="33">
        <v>-171421</v>
      </c>
      <c r="F85" s="33"/>
      <c r="G85" s="33">
        <v>-358227</v>
      </c>
      <c r="H85" s="33">
        <v>-63430</v>
      </c>
      <c r="I85" s="33"/>
    </row>
    <row r="86" spans="2:9" s="7" customFormat="1" hidden="1" outlineLevel="1">
      <c r="B86" s="33" t="s">
        <v>88</v>
      </c>
      <c r="C86" s="33">
        <v>0</v>
      </c>
      <c r="D86" s="33">
        <v>0</v>
      </c>
      <c r="E86" s="33">
        <v>0</v>
      </c>
      <c r="F86" s="33"/>
      <c r="G86" s="33">
        <v>0</v>
      </c>
      <c r="H86" s="33">
        <v>0</v>
      </c>
      <c r="I86" s="33"/>
    </row>
    <row r="87" spans="2:9" s="7" customFormat="1" hidden="1" outlineLevel="1">
      <c r="B87" s="33" t="s">
        <v>89</v>
      </c>
      <c r="C87" s="33">
        <v>-19594</v>
      </c>
      <c r="D87" s="33">
        <v>-10983</v>
      </c>
      <c r="E87" s="33">
        <v>-7431</v>
      </c>
      <c r="F87" s="33"/>
      <c r="G87" s="33">
        <v>-12659</v>
      </c>
      <c r="H87" s="33">
        <v>-9472</v>
      </c>
      <c r="I87" s="33"/>
    </row>
    <row r="88" spans="2:9" s="7" customFormat="1" ht="22.5" hidden="1" outlineLevel="1">
      <c r="B88" s="35" t="s">
        <v>90</v>
      </c>
      <c r="C88" s="35">
        <v>0</v>
      </c>
      <c r="D88" s="35">
        <v>-15736</v>
      </c>
      <c r="E88" s="35">
        <v>-29231</v>
      </c>
      <c r="F88" s="35"/>
      <c r="G88" s="35">
        <v>0</v>
      </c>
      <c r="H88" s="35">
        <v>-43711</v>
      </c>
      <c r="I88" s="35"/>
    </row>
    <row r="89" spans="2:9" s="7" customFormat="1">
      <c r="B89" s="36" t="s">
        <v>91</v>
      </c>
      <c r="C89" s="37">
        <v>4715785</v>
      </c>
      <c r="D89" s="37">
        <v>4338308</v>
      </c>
      <c r="E89" s="37">
        <v>820397</v>
      </c>
      <c r="F89" s="37">
        <v>3267972</v>
      </c>
      <c r="G89" s="37">
        <v>5065235</v>
      </c>
      <c r="H89" s="37">
        <v>3530977</v>
      </c>
      <c r="I89" s="37">
        <v>4213293</v>
      </c>
    </row>
    <row r="90" spans="2:9" s="7" customFormat="1" collapsed="1">
      <c r="B90" s="30" t="s">
        <v>198</v>
      </c>
      <c r="C90" s="31">
        <v>-768029</v>
      </c>
      <c r="D90" s="31">
        <v>-685812</v>
      </c>
      <c r="E90" s="31">
        <v>-172283</v>
      </c>
      <c r="F90" s="31">
        <v>-686274</v>
      </c>
      <c r="G90" s="31">
        <v>-1061825</v>
      </c>
      <c r="H90" s="31">
        <v>-670887</v>
      </c>
      <c r="I90" s="31">
        <v>-800526</v>
      </c>
    </row>
    <row r="91" spans="2:9" s="7" customFormat="1" hidden="1" outlineLevel="1">
      <c r="B91" s="32" t="s">
        <v>92</v>
      </c>
      <c r="C91" s="43">
        <v>-838063</v>
      </c>
      <c r="D91" s="43">
        <v>-784824</v>
      </c>
      <c r="E91" s="43">
        <v>-325467</v>
      </c>
      <c r="F91" s="43"/>
      <c r="G91" s="43">
        <v>-969565</v>
      </c>
      <c r="H91" s="43">
        <v>-549239</v>
      </c>
      <c r="I91" s="43"/>
    </row>
    <row r="92" spans="2:9" s="7" customFormat="1" hidden="1" outlineLevel="1">
      <c r="B92" s="32" t="s">
        <v>93</v>
      </c>
      <c r="C92" s="43">
        <v>0</v>
      </c>
      <c r="D92" s="43">
        <v>0</v>
      </c>
      <c r="E92" s="43">
        <v>0</v>
      </c>
      <c r="F92" s="43"/>
      <c r="G92" s="43">
        <v>-87106</v>
      </c>
      <c r="H92" s="43">
        <v>0</v>
      </c>
      <c r="I92" s="43"/>
    </row>
    <row r="93" spans="2:9" s="7" customFormat="1" hidden="1" outlineLevel="1">
      <c r="B93" s="34" t="s">
        <v>94</v>
      </c>
      <c r="C93" s="35">
        <v>70034</v>
      </c>
      <c r="D93" s="35">
        <v>99012</v>
      </c>
      <c r="E93" s="35">
        <v>153184</v>
      </c>
      <c r="F93" s="35"/>
      <c r="G93" s="35">
        <v>-5154</v>
      </c>
      <c r="H93" s="35">
        <v>-121648</v>
      </c>
      <c r="I93" s="35"/>
    </row>
    <row r="94" spans="2:9" s="7" customFormat="1">
      <c r="B94" s="58" t="s">
        <v>95</v>
      </c>
      <c r="C94" s="59">
        <v>0.16286349568874192</v>
      </c>
      <c r="D94" s="59">
        <v>0.15808277237277324</v>
      </c>
      <c r="E94" s="59">
        <v>0.20999954899883835</v>
      </c>
      <c r="F94" s="59">
        <v>0.20999996327997913</v>
      </c>
      <c r="G94" s="59">
        <v>0.20962995793877284</v>
      </c>
      <c r="H94" s="59">
        <v>0.19000038799459754</v>
      </c>
      <c r="I94" s="59">
        <v>0.19000007832353458</v>
      </c>
    </row>
    <row r="95" spans="2:9" s="7" customFormat="1">
      <c r="B95" s="36" t="s">
        <v>199</v>
      </c>
      <c r="C95" s="37">
        <v>3947756</v>
      </c>
      <c r="D95" s="37">
        <v>3652496</v>
      </c>
      <c r="E95" s="37">
        <v>648114</v>
      </c>
      <c r="F95" s="37">
        <v>2581698</v>
      </c>
      <c r="G95" s="37">
        <v>4003410</v>
      </c>
      <c r="H95" s="37">
        <v>2860090</v>
      </c>
      <c r="I95" s="37">
        <v>3412767</v>
      </c>
    </row>
    <row r="96" spans="2:9" s="7" customFormat="1">
      <c r="B96" s="45" t="s">
        <v>96</v>
      </c>
      <c r="C96" s="46">
        <v>0.22369075797143997</v>
      </c>
      <c r="D96" s="46">
        <v>0.19264256497974783</v>
      </c>
      <c r="E96" s="46">
        <v>8.3845470482465212E-2</v>
      </c>
      <c r="F96" s="46">
        <v>0.19017279462515593</v>
      </c>
      <c r="G96" s="46">
        <v>0.20296688642607963</v>
      </c>
      <c r="H96" s="46">
        <v>0.22746387116533628</v>
      </c>
      <c r="I96" s="46">
        <v>0.18816812031363642</v>
      </c>
    </row>
    <row r="97" spans="2:9" s="7" customFormat="1" collapsed="1">
      <c r="B97" s="47"/>
      <c r="C97" s="47"/>
      <c r="D97" s="47"/>
      <c r="E97" s="47"/>
      <c r="F97" s="47"/>
      <c r="G97" s="47"/>
      <c r="H97" s="47"/>
      <c r="I97" s="47"/>
    </row>
    <row r="98" spans="2:9" s="7" customFormat="1" hidden="1" outlineLevel="1">
      <c r="B98" s="48" t="s">
        <v>91</v>
      </c>
      <c r="C98" s="49">
        <v>4715785</v>
      </c>
      <c r="D98" s="49">
        <v>4338308</v>
      </c>
      <c r="E98" s="49">
        <v>820397</v>
      </c>
      <c r="F98" s="49">
        <v>3267972</v>
      </c>
      <c r="G98" s="49">
        <v>5065235</v>
      </c>
      <c r="H98" s="49">
        <v>3530977</v>
      </c>
      <c r="I98" s="49">
        <v>4213293</v>
      </c>
    </row>
    <row r="99" spans="2:9" s="7" customFormat="1" hidden="1" outlineLevel="1">
      <c r="B99" s="50" t="s">
        <v>97</v>
      </c>
      <c r="C99" s="51">
        <v>592440</v>
      </c>
      <c r="D99" s="51">
        <v>746417</v>
      </c>
      <c r="E99" s="51">
        <v>450447</v>
      </c>
      <c r="F99" s="51">
        <v>687516</v>
      </c>
      <c r="G99" s="51">
        <v>932174</v>
      </c>
      <c r="H99" s="51">
        <v>526886</v>
      </c>
      <c r="I99" s="51">
        <v>837269</v>
      </c>
    </row>
    <row r="100" spans="2:9" s="7" customFormat="1" hidden="1" outlineLevel="1">
      <c r="B100" s="50" t="s">
        <v>78</v>
      </c>
      <c r="C100" s="51">
        <v>-157315</v>
      </c>
      <c r="D100" s="51">
        <v>-211812</v>
      </c>
      <c r="E100" s="51">
        <v>-86456</v>
      </c>
      <c r="F100" s="51">
        <v>-294290</v>
      </c>
      <c r="G100" s="51">
        <v>-426286</v>
      </c>
      <c r="H100" s="51">
        <v>-124051</v>
      </c>
      <c r="I100" s="51">
        <v>-132384</v>
      </c>
    </row>
    <row r="101" spans="2:9" s="7" customFormat="1" hidden="1" outlineLevel="1">
      <c r="B101" s="52" t="s">
        <v>81</v>
      </c>
      <c r="C101" s="53">
        <v>885047</v>
      </c>
      <c r="D101" s="53">
        <v>1376488</v>
      </c>
      <c r="E101" s="53">
        <v>696716</v>
      </c>
      <c r="F101" s="53">
        <v>1035011</v>
      </c>
      <c r="G101" s="53">
        <v>1509407</v>
      </c>
      <c r="H101" s="53">
        <v>1101137</v>
      </c>
      <c r="I101" s="53">
        <v>1851678</v>
      </c>
    </row>
    <row r="102" spans="2:9" s="7" customFormat="1">
      <c r="B102" s="218" t="s">
        <v>0</v>
      </c>
      <c r="C102" s="219">
        <v>6035957</v>
      </c>
      <c r="D102" s="219">
        <v>6249401</v>
      </c>
      <c r="E102" s="219">
        <v>1881104</v>
      </c>
      <c r="F102" s="219">
        <v>4696209</v>
      </c>
      <c r="G102" s="219">
        <v>7080530</v>
      </c>
      <c r="H102" s="219">
        <v>5034949</v>
      </c>
      <c r="I102" s="219">
        <v>6769856</v>
      </c>
    </row>
    <row r="103" spans="2:9" s="7" customFormat="1">
      <c r="B103" s="45" t="s">
        <v>235</v>
      </c>
      <c r="C103" s="46">
        <v>0.34201405100737342</v>
      </c>
      <c r="D103" s="46">
        <v>0.32961034845737591</v>
      </c>
      <c r="E103" s="46">
        <v>0.243355412637973</v>
      </c>
      <c r="F103" s="46">
        <v>0.34593170451145289</v>
      </c>
      <c r="G103" s="46">
        <v>0.35897225823646584</v>
      </c>
      <c r="H103" s="46">
        <v>0.40043110204924981</v>
      </c>
      <c r="I103" s="46">
        <v>0.37326634906924305</v>
      </c>
    </row>
    <row r="104" spans="2:9" s="7" customFormat="1">
      <c r="B104" s="54" t="s">
        <v>98</v>
      </c>
      <c r="C104" s="55">
        <v>0</v>
      </c>
      <c r="D104" s="55">
        <v>941470</v>
      </c>
      <c r="E104" s="55">
        <v>469038</v>
      </c>
      <c r="F104" s="55">
        <v>469038</v>
      </c>
      <c r="G104" s="55">
        <v>454470</v>
      </c>
      <c r="H104" s="55">
        <v>0</v>
      </c>
      <c r="I104" s="55">
        <v>23080</v>
      </c>
    </row>
    <row r="105" spans="2:9" s="7" customFormat="1">
      <c r="B105" s="56" t="s">
        <v>99</v>
      </c>
      <c r="C105" s="57">
        <v>6035957</v>
      </c>
      <c r="D105" s="57">
        <v>7190871</v>
      </c>
      <c r="E105" s="57">
        <v>2350142</v>
      </c>
      <c r="F105" s="57">
        <v>5165247</v>
      </c>
      <c r="G105" s="57">
        <v>7535000</v>
      </c>
      <c r="H105" s="57">
        <v>5034949</v>
      </c>
      <c r="I105" s="57">
        <v>6792936</v>
      </c>
    </row>
    <row r="106" spans="2:9" s="7" customFormat="1">
      <c r="B106" s="45" t="s">
        <v>100</v>
      </c>
      <c r="C106" s="46">
        <v>0.34201404632897708</v>
      </c>
      <c r="D106" s="46">
        <v>0.37926603436355155</v>
      </c>
      <c r="E106" s="46">
        <v>0.3040341077196323</v>
      </c>
      <c r="F106" s="46">
        <v>0.38048193743776487</v>
      </c>
      <c r="G106" s="46">
        <v>0.38201320604697248</v>
      </c>
      <c r="H106" s="46">
        <v>0.40043110204924981</v>
      </c>
      <c r="I106" s="46">
        <v>0.37453890011560476</v>
      </c>
    </row>
    <row r="107" spans="2:9" s="7" customFormat="1">
      <c r="B107" s="166"/>
      <c r="C107" s="166"/>
      <c r="D107" s="166"/>
      <c r="E107" s="166"/>
      <c r="F107" s="166"/>
      <c r="G107" s="166"/>
      <c r="H107" s="166"/>
      <c r="I107" s="166"/>
    </row>
    <row r="108" spans="2:9" s="7" customFormat="1">
      <c r="B108" s="165" t="s">
        <v>183</v>
      </c>
      <c r="C108" s="17"/>
      <c r="D108" s="46">
        <v>0.26611707866042922</v>
      </c>
      <c r="E108" s="46"/>
      <c r="F108" s="46"/>
      <c r="G108" s="46">
        <v>0.25201928420507674</v>
      </c>
      <c r="H108" s="46"/>
      <c r="I108" s="46"/>
    </row>
    <row r="109" spans="2:9" s="7" customFormat="1"/>
    <row r="110" spans="2:9">
      <c r="B110" s="208" t="s">
        <v>223</v>
      </c>
    </row>
  </sheetData>
  <autoFilter ref="B6:G96" xr:uid="{00000000-0001-0000-0200-000000000000}"/>
  <hyperlinks>
    <hyperlink ref="B4" location="Содержание!A1" display="&gt;&gt;  Содержание" xr:uid="{2DA20DC4-2695-40DA-B1D0-65960A8CF028}"/>
  </hyperlink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1">
    <tabColor theme="3" tint="0.79998168889431442"/>
  </sheetPr>
  <dimension ref="B2:L94"/>
  <sheetViews>
    <sheetView showGridLines="0" zoomScale="90" zoomScaleNormal="90" workbookViewId="0">
      <pane xSplit="2" ySplit="6" topLeftCell="C73" activePane="bottomRight" state="frozen"/>
      <selection activeCell="I29" sqref="I29"/>
      <selection pane="topRight" activeCell="I29" sqref="I29"/>
      <selection pane="bottomLeft" activeCell="I29" sqref="I29"/>
      <selection pane="bottomRight" activeCell="H106" sqref="H106"/>
    </sheetView>
  </sheetViews>
  <sheetFormatPr defaultColWidth="9" defaultRowHeight="12.75"/>
  <cols>
    <col min="1" max="1" width="1.375" style="7" customWidth="1"/>
    <col min="2" max="2" width="57" style="7" customWidth="1"/>
    <col min="3" max="4" width="9.25" style="7" bestFit="1" customWidth="1"/>
    <col min="5" max="5" width="9.25" style="7" customWidth="1"/>
    <col min="6" max="6" width="8.5" style="7" bestFit="1" customWidth="1"/>
    <col min="7" max="8" width="9.25" style="7" customWidth="1"/>
    <col min="9" max="9" width="8.5" style="7" bestFit="1" customWidth="1"/>
    <col min="10" max="16384" width="9" style="7"/>
  </cols>
  <sheetData>
    <row r="2" spans="2:9" ht="18.75">
      <c r="B2" s="13" t="s">
        <v>149</v>
      </c>
      <c r="C2" s="60"/>
    </row>
    <row r="3" spans="2:9">
      <c r="B3" s="14"/>
      <c r="C3" s="14"/>
    </row>
    <row r="4" spans="2:9" ht="15.75">
      <c r="B4" s="163" t="s">
        <v>180</v>
      </c>
      <c r="C4" s="61"/>
      <c r="D4" s="62"/>
      <c r="E4" s="62"/>
      <c r="F4" s="62"/>
      <c r="G4" s="62"/>
      <c r="H4" s="62"/>
      <c r="I4" s="62"/>
    </row>
    <row r="5" spans="2:9" s="64" customFormat="1">
      <c r="B5" s="12"/>
      <c r="C5" s="63"/>
      <c r="D5" s="63"/>
      <c r="E5" s="63"/>
      <c r="F5" s="63"/>
      <c r="G5" s="63"/>
      <c r="H5" s="63"/>
      <c r="I5" s="63"/>
    </row>
    <row r="6" spans="2:9">
      <c r="B6" s="176" t="s">
        <v>2</v>
      </c>
      <c r="C6" s="124">
        <v>2021</v>
      </c>
      <c r="D6" s="124">
        <v>2022</v>
      </c>
      <c r="E6" s="124" t="s">
        <v>200</v>
      </c>
      <c r="F6" s="124" t="s">
        <v>229</v>
      </c>
      <c r="G6" s="124">
        <v>2023</v>
      </c>
      <c r="H6" s="124" t="s">
        <v>201</v>
      </c>
      <c r="I6" s="124" t="s">
        <v>231</v>
      </c>
    </row>
    <row r="7" spans="2:9">
      <c r="B7" s="28"/>
      <c r="C7" s="65"/>
      <c r="D7" s="65"/>
      <c r="E7" s="65"/>
      <c r="F7" s="65"/>
      <c r="G7" s="65"/>
      <c r="H7" s="65"/>
      <c r="I7" s="65"/>
    </row>
    <row r="8" spans="2:9">
      <c r="B8" s="36" t="s">
        <v>101</v>
      </c>
      <c r="C8" s="29"/>
      <c r="D8" s="29"/>
      <c r="E8" s="29"/>
      <c r="F8" s="29"/>
      <c r="G8" s="29"/>
      <c r="H8" s="29"/>
      <c r="I8" s="29"/>
    </row>
    <row r="9" spans="2:9">
      <c r="B9" s="28" t="s">
        <v>102</v>
      </c>
      <c r="C9" s="29">
        <v>4715785</v>
      </c>
      <c r="D9" s="29">
        <v>4338308</v>
      </c>
      <c r="E9" s="29">
        <v>820397</v>
      </c>
      <c r="F9" s="29">
        <v>3267972</v>
      </c>
      <c r="G9" s="29">
        <v>5065235</v>
      </c>
      <c r="H9" s="29">
        <v>3530977</v>
      </c>
      <c r="I9" s="29">
        <v>4213293</v>
      </c>
    </row>
    <row r="10" spans="2:9">
      <c r="B10" s="28"/>
      <c r="C10" s="29"/>
      <c r="D10" s="29"/>
      <c r="E10" s="29"/>
      <c r="F10" s="29"/>
      <c r="G10" s="29"/>
      <c r="H10" s="29"/>
      <c r="I10" s="29"/>
    </row>
    <row r="11" spans="2:9">
      <c r="B11" s="28" t="s">
        <v>103</v>
      </c>
      <c r="C11" s="29"/>
      <c r="D11" s="29"/>
      <c r="E11" s="29"/>
      <c r="F11" s="29"/>
      <c r="G11" s="29"/>
      <c r="H11" s="29"/>
      <c r="I11" s="29"/>
    </row>
    <row r="12" spans="2:9">
      <c r="B12" s="28" t="s">
        <v>104</v>
      </c>
      <c r="C12" s="29">
        <v>277750</v>
      </c>
      <c r="D12" s="29">
        <v>410974</v>
      </c>
      <c r="E12" s="29">
        <v>287889</v>
      </c>
      <c r="F12" s="29"/>
      <c r="G12" s="29">
        <v>613795</v>
      </c>
      <c r="H12" s="29">
        <v>407211</v>
      </c>
      <c r="I12" s="29"/>
    </row>
    <row r="13" spans="2:9" s="66" customFormat="1">
      <c r="B13" s="28" t="s">
        <v>105</v>
      </c>
      <c r="C13" s="29">
        <v>6947</v>
      </c>
      <c r="D13" s="29">
        <v>16070</v>
      </c>
      <c r="E13" s="29">
        <v>9768</v>
      </c>
      <c r="F13" s="29"/>
      <c r="G13" s="29">
        <v>23105</v>
      </c>
      <c r="H13" s="29">
        <v>58005</v>
      </c>
      <c r="I13" s="29"/>
    </row>
    <row r="14" spans="2:9" s="66" customFormat="1">
      <c r="B14" s="28" t="s">
        <v>106</v>
      </c>
      <c r="C14" s="29">
        <v>307743</v>
      </c>
      <c r="D14" s="29">
        <v>319373</v>
      </c>
      <c r="E14" s="29">
        <v>152790</v>
      </c>
      <c r="F14" s="29"/>
      <c r="G14" s="29">
        <v>295274</v>
      </c>
      <c r="H14" s="29">
        <v>61670</v>
      </c>
      <c r="I14" s="29"/>
    </row>
    <row r="15" spans="2:9" s="66" customFormat="1">
      <c r="B15" s="28" t="s">
        <v>61</v>
      </c>
      <c r="C15" s="29">
        <v>-6472</v>
      </c>
      <c r="D15" s="29">
        <v>127777</v>
      </c>
      <c r="E15" s="29">
        <v>83664</v>
      </c>
      <c r="F15" s="29"/>
      <c r="G15" s="29">
        <v>-59987</v>
      </c>
      <c r="H15" s="29">
        <v>42409</v>
      </c>
      <c r="I15" s="29"/>
    </row>
    <row r="16" spans="2:9" s="66" customFormat="1">
      <c r="B16" s="28" t="s">
        <v>107</v>
      </c>
      <c r="C16" s="29">
        <v>-499</v>
      </c>
      <c r="D16" s="29">
        <v>92700</v>
      </c>
      <c r="E16" s="29">
        <v>-191128</v>
      </c>
      <c r="F16" s="29"/>
      <c r="G16" s="29">
        <v>-221075</v>
      </c>
      <c r="H16" s="29">
        <v>52618</v>
      </c>
      <c r="I16" s="29"/>
    </row>
    <row r="17" spans="2:12" s="66" customFormat="1" ht="22.5">
      <c r="B17" s="28" t="s">
        <v>108</v>
      </c>
      <c r="C17" s="29">
        <v>31215</v>
      </c>
      <c r="D17" s="29">
        <v>1416705</v>
      </c>
      <c r="E17" s="29">
        <v>328706</v>
      </c>
      <c r="F17" s="29"/>
      <c r="G17" s="29">
        <v>486276</v>
      </c>
      <c r="H17" s="29">
        <v>-15130</v>
      </c>
      <c r="I17" s="29"/>
    </row>
    <row r="18" spans="2:12" s="66" customFormat="1">
      <c r="B18" s="28" t="s">
        <v>109</v>
      </c>
      <c r="C18" s="29">
        <v>-92808</v>
      </c>
      <c r="D18" s="29">
        <v>-1897</v>
      </c>
      <c r="E18" s="29">
        <v>0</v>
      </c>
      <c r="F18" s="29"/>
      <c r="G18" s="29">
        <v>0</v>
      </c>
      <c r="H18" s="29">
        <v>0</v>
      </c>
      <c r="I18" s="29"/>
    </row>
    <row r="19" spans="2:12">
      <c r="B19" s="28" t="s">
        <v>110</v>
      </c>
      <c r="C19" s="29">
        <v>0</v>
      </c>
      <c r="D19" s="29">
        <v>0</v>
      </c>
      <c r="E19" s="29">
        <v>0</v>
      </c>
      <c r="F19" s="29"/>
      <c r="G19" s="29">
        <v>-7465</v>
      </c>
      <c r="H19" s="29">
        <v>0</v>
      </c>
      <c r="I19" s="29"/>
    </row>
    <row r="20" spans="2:12">
      <c r="B20" s="28" t="s">
        <v>78</v>
      </c>
      <c r="C20" s="29">
        <v>-157315</v>
      </c>
      <c r="D20" s="29">
        <v>-211812</v>
      </c>
      <c r="E20" s="29">
        <v>-86456</v>
      </c>
      <c r="F20" s="29"/>
      <c r="G20" s="29">
        <v>-426286</v>
      </c>
      <c r="H20" s="29">
        <v>-124051</v>
      </c>
      <c r="I20" s="29"/>
    </row>
    <row r="21" spans="2:12">
      <c r="B21" s="28" t="s">
        <v>81</v>
      </c>
      <c r="C21" s="29">
        <v>885047</v>
      </c>
      <c r="D21" s="29">
        <v>1376488</v>
      </c>
      <c r="E21" s="29">
        <v>696716</v>
      </c>
      <c r="F21" s="29"/>
      <c r="G21" s="29">
        <v>1509407</v>
      </c>
      <c r="H21" s="29">
        <v>1101137</v>
      </c>
      <c r="I21" s="29"/>
    </row>
    <row r="22" spans="2:12">
      <c r="B22" s="30" t="s">
        <v>111</v>
      </c>
      <c r="C22" s="31">
        <v>-20329</v>
      </c>
      <c r="D22" s="31">
        <v>-10979</v>
      </c>
      <c r="E22" s="31">
        <v>7686</v>
      </c>
      <c r="F22" s="31"/>
      <c r="G22" s="31">
        <v>-5177</v>
      </c>
      <c r="H22" s="31">
        <v>8319</v>
      </c>
      <c r="I22" s="31"/>
    </row>
    <row r="23" spans="2:12">
      <c r="B23" s="36"/>
      <c r="C23" s="29"/>
      <c r="D23" s="29"/>
      <c r="E23" s="29"/>
      <c r="F23" s="29"/>
      <c r="G23" s="29"/>
      <c r="H23" s="29"/>
      <c r="I23" s="29"/>
    </row>
    <row r="24" spans="2:12" ht="22.5">
      <c r="B24" s="36" t="s">
        <v>112</v>
      </c>
      <c r="C24" s="37">
        <v>5947064</v>
      </c>
      <c r="D24" s="37">
        <v>7873707</v>
      </c>
      <c r="E24" s="37">
        <v>2110032</v>
      </c>
      <c r="F24" s="37">
        <v>4827958.9292048737</v>
      </c>
      <c r="G24" s="37">
        <v>7273102</v>
      </c>
      <c r="H24" s="37">
        <v>5123165</v>
      </c>
      <c r="I24" s="37">
        <v>6706707</v>
      </c>
    </row>
    <row r="25" spans="2:12">
      <c r="B25" s="36"/>
      <c r="C25" s="29"/>
      <c r="D25" s="29"/>
      <c r="E25" s="29"/>
      <c r="F25" s="29"/>
      <c r="G25" s="29"/>
      <c r="H25" s="29"/>
      <c r="I25" s="29"/>
    </row>
    <row r="26" spans="2:12">
      <c r="B26" s="28" t="s">
        <v>113</v>
      </c>
      <c r="C26" s="29">
        <v>-432031</v>
      </c>
      <c r="D26" s="29">
        <v>-3905160</v>
      </c>
      <c r="E26" s="29">
        <v>160686</v>
      </c>
      <c r="F26" s="29"/>
      <c r="G26" s="29">
        <v>302519</v>
      </c>
      <c r="H26" s="29">
        <v>1699724</v>
      </c>
      <c r="I26" s="29"/>
    </row>
    <row r="27" spans="2:12">
      <c r="B27" s="28" t="s">
        <v>114</v>
      </c>
      <c r="C27" s="29">
        <v>-1062243</v>
      </c>
      <c r="D27" s="29">
        <v>-2034061</v>
      </c>
      <c r="E27" s="29">
        <v>2412297</v>
      </c>
      <c r="F27" s="29"/>
      <c r="G27" s="29">
        <v>-833248</v>
      </c>
      <c r="H27" s="29">
        <v>1013236</v>
      </c>
      <c r="I27" s="29"/>
    </row>
    <row r="28" spans="2:12">
      <c r="B28" s="28" t="s">
        <v>115</v>
      </c>
      <c r="C28" s="29">
        <v>306624</v>
      </c>
      <c r="D28" s="29">
        <v>-720442</v>
      </c>
      <c r="E28" s="29">
        <v>605051</v>
      </c>
      <c r="F28" s="29"/>
      <c r="G28" s="29">
        <v>182200</v>
      </c>
      <c r="H28" s="29">
        <v>663818</v>
      </c>
      <c r="I28" s="29"/>
    </row>
    <row r="29" spans="2:12">
      <c r="B29" s="28" t="s">
        <v>116</v>
      </c>
      <c r="C29" s="29">
        <v>-155221</v>
      </c>
      <c r="D29" s="29">
        <v>-135815</v>
      </c>
      <c r="E29" s="29">
        <v>8506</v>
      </c>
      <c r="F29" s="29"/>
      <c r="G29" s="29">
        <v>238684</v>
      </c>
      <c r="H29" s="29">
        <v>205765</v>
      </c>
      <c r="I29" s="29"/>
    </row>
    <row r="30" spans="2:12">
      <c r="B30" s="67"/>
      <c r="C30" s="31"/>
      <c r="D30" s="31"/>
      <c r="E30" s="31"/>
      <c r="F30" s="31"/>
      <c r="G30" s="31"/>
      <c r="H30" s="31"/>
      <c r="I30" s="31"/>
    </row>
    <row r="31" spans="2:12">
      <c r="B31" s="28"/>
      <c r="C31" s="29"/>
      <c r="D31" s="29"/>
      <c r="E31" s="29"/>
      <c r="F31" s="29"/>
      <c r="G31" s="29"/>
      <c r="H31" s="29"/>
      <c r="I31" s="29"/>
    </row>
    <row r="32" spans="2:12" s="66" customFormat="1">
      <c r="B32" s="36" t="s">
        <v>117</v>
      </c>
      <c r="C32" s="37">
        <v>-1342871</v>
      </c>
      <c r="D32" s="37">
        <v>-6795478</v>
      </c>
      <c r="E32" s="37">
        <v>3186540</v>
      </c>
      <c r="F32" s="37">
        <v>2486599</v>
      </c>
      <c r="G32" s="37">
        <v>-109845</v>
      </c>
      <c r="H32" s="37">
        <v>3582543</v>
      </c>
      <c r="I32" s="37">
        <v>2399913</v>
      </c>
      <c r="L32" s="7"/>
    </row>
    <row r="33" spans="2:9">
      <c r="B33" s="36"/>
      <c r="C33" s="29"/>
      <c r="D33" s="29"/>
      <c r="E33" s="29"/>
      <c r="F33" s="29"/>
      <c r="G33" s="29"/>
      <c r="H33" s="29"/>
      <c r="I33" s="29"/>
    </row>
    <row r="34" spans="2:9">
      <c r="B34" s="28" t="s">
        <v>118</v>
      </c>
      <c r="C34" s="29">
        <v>-905142</v>
      </c>
      <c r="D34" s="29">
        <v>-705645</v>
      </c>
      <c r="E34" s="29">
        <v>-502386</v>
      </c>
      <c r="F34" s="29"/>
      <c r="G34" s="29">
        <v>-966298</v>
      </c>
      <c r="H34" s="29">
        <v>-609142</v>
      </c>
      <c r="I34" s="29"/>
    </row>
    <row r="35" spans="2:9">
      <c r="B35" s="28" t="s">
        <v>19</v>
      </c>
      <c r="C35" s="29">
        <v>0</v>
      </c>
      <c r="D35" s="29">
        <v>0</v>
      </c>
      <c r="E35" s="29">
        <v>0</v>
      </c>
      <c r="F35" s="29"/>
      <c r="G35" s="29">
        <v>-87106</v>
      </c>
      <c r="H35" s="29">
        <v>0</v>
      </c>
      <c r="I35" s="29"/>
    </row>
    <row r="36" spans="2:9">
      <c r="B36" s="28" t="s">
        <v>119</v>
      </c>
      <c r="C36" s="29">
        <v>-331330</v>
      </c>
      <c r="D36" s="29">
        <v>-249563</v>
      </c>
      <c r="E36" s="29">
        <v>-157838</v>
      </c>
      <c r="F36" s="29"/>
      <c r="G36" s="29">
        <v>-298551</v>
      </c>
      <c r="H36" s="29">
        <v>-32451</v>
      </c>
      <c r="I36" s="29"/>
    </row>
    <row r="37" spans="2:9">
      <c r="B37" s="28" t="s">
        <v>120</v>
      </c>
      <c r="C37" s="29">
        <v>-569376</v>
      </c>
      <c r="D37" s="29">
        <v>-1000265</v>
      </c>
      <c r="E37" s="29">
        <v>-413204</v>
      </c>
      <c r="F37" s="29"/>
      <c r="G37" s="29">
        <v>-883383</v>
      </c>
      <c r="H37" s="29">
        <v>-773490</v>
      </c>
      <c r="I37" s="29"/>
    </row>
    <row r="38" spans="2:9" ht="20.25" customHeight="1">
      <c r="B38" s="28" t="s">
        <v>121</v>
      </c>
      <c r="C38" s="29">
        <v>-27236</v>
      </c>
      <c r="D38" s="29">
        <v>-79457</v>
      </c>
      <c r="E38" s="29">
        <v>-20175</v>
      </c>
      <c r="F38" s="29"/>
      <c r="G38" s="29">
        <v>-38548</v>
      </c>
      <c r="H38" s="29">
        <v>-12594</v>
      </c>
      <c r="I38" s="29"/>
    </row>
    <row r="39" spans="2:9" ht="22.5">
      <c r="B39" s="28" t="s">
        <v>122</v>
      </c>
      <c r="C39" s="29">
        <v>0</v>
      </c>
      <c r="D39" s="29">
        <v>-11300</v>
      </c>
      <c r="E39" s="29">
        <v>-22969</v>
      </c>
      <c r="F39" s="29"/>
      <c r="G39" s="29">
        <v>-39137</v>
      </c>
      <c r="H39" s="29">
        <v>-12603</v>
      </c>
      <c r="I39" s="29"/>
    </row>
    <row r="40" spans="2:9" ht="22.5">
      <c r="B40" s="28" t="s">
        <v>123</v>
      </c>
      <c r="C40" s="29">
        <v>0</v>
      </c>
      <c r="D40" s="29">
        <v>-26202</v>
      </c>
      <c r="E40" s="29">
        <v>-57761</v>
      </c>
      <c r="F40" s="29"/>
      <c r="G40" s="29">
        <v>-188879</v>
      </c>
      <c r="H40" s="29">
        <v>-202875</v>
      </c>
      <c r="I40" s="29"/>
    </row>
    <row r="41" spans="2:9" ht="17.25" customHeight="1">
      <c r="B41" s="67"/>
      <c r="C41" s="31"/>
      <c r="D41" s="31"/>
      <c r="E41" s="31"/>
      <c r="F41" s="31"/>
      <c r="G41" s="31"/>
      <c r="H41" s="31"/>
      <c r="I41" s="31"/>
    </row>
    <row r="42" spans="2:9">
      <c r="B42" s="36"/>
      <c r="C42" s="29"/>
      <c r="D42" s="29"/>
      <c r="E42" s="29"/>
      <c r="F42" s="29"/>
      <c r="G42" s="29"/>
      <c r="H42" s="29"/>
      <c r="I42" s="29"/>
    </row>
    <row r="43" spans="2:9">
      <c r="B43" s="36" t="s">
        <v>124</v>
      </c>
      <c r="C43" s="37">
        <v>2771109</v>
      </c>
      <c r="D43" s="37">
        <v>-994203</v>
      </c>
      <c r="E43" s="37">
        <v>4122239</v>
      </c>
      <c r="F43" s="37">
        <v>5538520.8981342996</v>
      </c>
      <c r="G43" s="37">
        <v>4661355</v>
      </c>
      <c r="H43" s="37">
        <v>7062553</v>
      </c>
      <c r="I43" s="37">
        <v>6227687</v>
      </c>
    </row>
    <row r="44" spans="2:9">
      <c r="B44" s="67"/>
      <c r="C44" s="31"/>
      <c r="D44" s="31"/>
      <c r="E44" s="31"/>
      <c r="F44" s="31"/>
      <c r="G44" s="31"/>
      <c r="H44" s="31"/>
      <c r="I44" s="31"/>
    </row>
    <row r="45" spans="2:9">
      <c r="B45" s="28"/>
      <c r="C45" s="29"/>
      <c r="D45" s="29"/>
      <c r="E45" s="29"/>
      <c r="F45" s="29"/>
      <c r="G45" s="29"/>
      <c r="H45" s="29"/>
      <c r="I45" s="29"/>
    </row>
    <row r="46" spans="2:9">
      <c r="B46" s="36" t="s">
        <v>125</v>
      </c>
      <c r="C46" s="29"/>
      <c r="D46" s="29"/>
      <c r="E46" s="29"/>
      <c r="F46" s="29"/>
      <c r="G46" s="29"/>
      <c r="H46" s="29"/>
      <c r="I46" s="29"/>
    </row>
    <row r="47" spans="2:9" s="66" customFormat="1">
      <c r="B47" s="28" t="s">
        <v>126</v>
      </c>
      <c r="C47" s="29">
        <v>-1147137</v>
      </c>
      <c r="D47" s="29">
        <v>-562375</v>
      </c>
      <c r="E47" s="29">
        <v>-172831</v>
      </c>
      <c r="F47" s="29">
        <f>VLOOKUP(B47,[1]КОДДС!$B:$E,4,0)</f>
        <v>-281023.52901011845</v>
      </c>
      <c r="G47" s="29">
        <v>-602034</v>
      </c>
      <c r="H47" s="29">
        <v>-1051802</v>
      </c>
      <c r="I47" s="29"/>
    </row>
    <row r="48" spans="2:9">
      <c r="B48" s="28" t="s">
        <v>127</v>
      </c>
      <c r="C48" s="29">
        <v>0</v>
      </c>
      <c r="D48" s="29">
        <v>0</v>
      </c>
      <c r="E48" s="29">
        <v>0</v>
      </c>
      <c r="F48" s="29"/>
      <c r="G48" s="29">
        <v>0</v>
      </c>
      <c r="H48" s="29">
        <v>0</v>
      </c>
      <c r="I48" s="29"/>
    </row>
    <row r="49" spans="2:9">
      <c r="B49" s="28" t="s">
        <v>128</v>
      </c>
      <c r="C49" s="29">
        <v>18897</v>
      </c>
      <c r="D49" s="29">
        <v>34608</v>
      </c>
      <c r="E49" s="29">
        <v>0</v>
      </c>
      <c r="F49" s="29"/>
      <c r="G49" s="29">
        <v>13113</v>
      </c>
      <c r="H49" s="29">
        <v>10700</v>
      </c>
      <c r="I49" s="29"/>
    </row>
    <row r="50" spans="2:9">
      <c r="B50" s="28" t="s">
        <v>129</v>
      </c>
      <c r="C50" s="29">
        <v>-45438</v>
      </c>
      <c r="D50" s="29">
        <v>-16790</v>
      </c>
      <c r="E50" s="29">
        <v>-37851</v>
      </c>
      <c r="F50" s="29"/>
      <c r="G50" s="29">
        <v>-47286</v>
      </c>
      <c r="H50" s="29">
        <v>-12300</v>
      </c>
      <c r="I50" s="29"/>
    </row>
    <row r="51" spans="2:9">
      <c r="B51" s="28" t="s">
        <v>130</v>
      </c>
      <c r="C51" s="29">
        <v>0</v>
      </c>
      <c r="D51" s="29">
        <v>137610</v>
      </c>
      <c r="E51" s="29">
        <v>1496</v>
      </c>
      <c r="F51" s="29"/>
      <c r="G51" s="29">
        <v>90530</v>
      </c>
      <c r="H51" s="29">
        <v>141269</v>
      </c>
      <c r="I51" s="29"/>
    </row>
    <row r="52" spans="2:9">
      <c r="B52" s="28" t="s">
        <v>211</v>
      </c>
      <c r="C52" s="29">
        <v>0</v>
      </c>
      <c r="D52" s="29">
        <v>0</v>
      </c>
      <c r="E52" s="29">
        <v>0</v>
      </c>
      <c r="F52" s="29"/>
      <c r="G52" s="29">
        <v>0</v>
      </c>
      <c r="H52" s="29">
        <v>49073</v>
      </c>
      <c r="I52" s="29"/>
    </row>
    <row r="53" spans="2:9">
      <c r="B53" s="28" t="s">
        <v>131</v>
      </c>
      <c r="C53" s="29">
        <v>-40528</v>
      </c>
      <c r="D53" s="29">
        <v>-119675</v>
      </c>
      <c r="E53" s="29">
        <v>-46433</v>
      </c>
      <c r="F53" s="29">
        <f>VLOOKUP(B53,[1]КОДДС!$B:$E,4,0)</f>
        <v>-81595</v>
      </c>
      <c r="G53" s="29">
        <v>-103579</v>
      </c>
      <c r="H53" s="29">
        <v>-421979</v>
      </c>
      <c r="I53" s="29"/>
    </row>
    <row r="54" spans="2:9">
      <c r="B54" s="28" t="s">
        <v>132</v>
      </c>
      <c r="C54" s="29">
        <v>-390750</v>
      </c>
      <c r="D54" s="29">
        <v>-892900</v>
      </c>
      <c r="E54" s="29">
        <v>-274100</v>
      </c>
      <c r="F54" s="29"/>
      <c r="G54" s="29">
        <v>-590300</v>
      </c>
      <c r="H54" s="29">
        <v>-434200</v>
      </c>
      <c r="I54" s="29"/>
    </row>
    <row r="55" spans="2:9">
      <c r="B55" s="28" t="s">
        <v>133</v>
      </c>
      <c r="C55" s="29">
        <v>0</v>
      </c>
      <c r="D55" s="29">
        <v>135470</v>
      </c>
      <c r="E55" s="29">
        <v>50000</v>
      </c>
      <c r="F55" s="29"/>
      <c r="G55" s="29">
        <v>50000</v>
      </c>
      <c r="H55" s="29">
        <v>0</v>
      </c>
      <c r="I55" s="29"/>
    </row>
    <row r="56" spans="2:9">
      <c r="B56" s="28" t="s">
        <v>134</v>
      </c>
      <c r="C56" s="29">
        <v>-103563</v>
      </c>
      <c r="D56" s="29">
        <v>-262850</v>
      </c>
      <c r="E56" s="29">
        <v>-386523</v>
      </c>
      <c r="F56" s="29"/>
      <c r="G56" s="29">
        <v>-739168</v>
      </c>
      <c r="H56" s="29">
        <v>0</v>
      </c>
      <c r="I56" s="29"/>
    </row>
    <row r="57" spans="2:9">
      <c r="B57" s="28" t="s">
        <v>135</v>
      </c>
      <c r="C57" s="29">
        <v>643319</v>
      </c>
      <c r="D57" s="29">
        <v>229072</v>
      </c>
      <c r="E57" s="29">
        <v>0</v>
      </c>
      <c r="F57" s="29"/>
      <c r="G57" s="29">
        <v>508519</v>
      </c>
      <c r="H57" s="29">
        <v>343716</v>
      </c>
      <c r="I57" s="29"/>
    </row>
    <row r="58" spans="2:9">
      <c r="B58" s="28" t="s">
        <v>136</v>
      </c>
      <c r="C58" s="29">
        <v>8736</v>
      </c>
      <c r="D58" s="29">
        <v>77386</v>
      </c>
      <c r="E58" s="29">
        <v>10348</v>
      </c>
      <c r="F58" s="29"/>
      <c r="G58" s="29">
        <v>27689</v>
      </c>
      <c r="H58" s="29">
        <v>42081</v>
      </c>
      <c r="I58" s="29"/>
    </row>
    <row r="59" spans="2:9">
      <c r="B59" s="28" t="s">
        <v>137</v>
      </c>
      <c r="C59" s="29">
        <v>1209</v>
      </c>
      <c r="D59" s="29">
        <v>0</v>
      </c>
      <c r="E59" s="29">
        <v>0</v>
      </c>
      <c r="F59" s="29"/>
      <c r="G59" s="29">
        <v>2610</v>
      </c>
      <c r="H59" s="29">
        <v>0</v>
      </c>
      <c r="I59" s="29"/>
    </row>
    <row r="60" spans="2:9">
      <c r="B60" s="67"/>
      <c r="C60" s="31"/>
      <c r="D60" s="31"/>
      <c r="E60" s="31"/>
      <c r="F60" s="31"/>
      <c r="G60" s="31"/>
      <c r="H60" s="31"/>
      <c r="I60" s="31"/>
    </row>
    <row r="61" spans="2:9">
      <c r="B61" s="36"/>
      <c r="C61" s="29"/>
      <c r="D61" s="29"/>
      <c r="E61" s="29"/>
      <c r="F61" s="29"/>
      <c r="G61" s="29"/>
      <c r="H61" s="29"/>
      <c r="I61" s="29"/>
    </row>
    <row r="62" spans="2:9">
      <c r="B62" s="36" t="s">
        <v>138</v>
      </c>
      <c r="C62" s="37">
        <v>-1055255</v>
      </c>
      <c r="D62" s="37">
        <v>-1240444</v>
      </c>
      <c r="E62" s="37">
        <v>-855894</v>
      </c>
      <c r="F62" s="37">
        <v>-950475.79352011846</v>
      </c>
      <c r="G62" s="37">
        <v>-1389906</v>
      </c>
      <c r="H62" s="37">
        <v>-1333442</v>
      </c>
      <c r="I62" s="37">
        <v>-2277571</v>
      </c>
    </row>
    <row r="63" spans="2:9">
      <c r="B63" s="67"/>
      <c r="C63" s="31"/>
      <c r="D63" s="31"/>
      <c r="E63" s="31"/>
      <c r="F63" s="31"/>
      <c r="G63" s="31"/>
      <c r="H63" s="31"/>
      <c r="I63" s="31"/>
    </row>
    <row r="64" spans="2:9">
      <c r="B64" s="28"/>
      <c r="C64" s="29"/>
      <c r="D64" s="29"/>
      <c r="E64" s="29"/>
      <c r="F64" s="29"/>
      <c r="G64" s="29"/>
      <c r="H64" s="29"/>
      <c r="I64" s="29"/>
    </row>
    <row r="65" spans="2:9">
      <c r="B65" s="36" t="s">
        <v>139</v>
      </c>
      <c r="C65" s="29"/>
      <c r="D65" s="29"/>
      <c r="E65" s="29"/>
      <c r="F65" s="29"/>
      <c r="G65" s="29"/>
      <c r="H65" s="29"/>
      <c r="I65" s="29"/>
    </row>
    <row r="66" spans="2:9">
      <c r="B66" s="28" t="s">
        <v>140</v>
      </c>
      <c r="C66" s="29">
        <v>5029400</v>
      </c>
      <c r="D66" s="29">
        <v>6360393</v>
      </c>
      <c r="E66" s="29">
        <v>1967659</v>
      </c>
      <c r="F66" s="29"/>
      <c r="G66" s="29">
        <v>9820210</v>
      </c>
      <c r="H66" s="29">
        <v>2284337</v>
      </c>
      <c r="I66" s="29"/>
    </row>
    <row r="67" spans="2:9">
      <c r="B67" s="28" t="s">
        <v>141</v>
      </c>
      <c r="C67" s="29">
        <v>-4528839</v>
      </c>
      <c r="D67" s="29">
        <v>-4607497</v>
      </c>
      <c r="E67" s="29">
        <v>-3607524</v>
      </c>
      <c r="F67" s="29"/>
      <c r="G67" s="29">
        <v>-10507963</v>
      </c>
      <c r="H67" s="29">
        <v>-4467647</v>
      </c>
      <c r="I67" s="29"/>
    </row>
    <row r="68" spans="2:9">
      <c r="B68" s="28" t="s">
        <v>142</v>
      </c>
      <c r="C68" s="29">
        <v>1241482</v>
      </c>
      <c r="D68" s="29">
        <v>2132433</v>
      </c>
      <c r="E68" s="29">
        <v>639030</v>
      </c>
      <c r="F68" s="29"/>
      <c r="G68" s="29">
        <v>1547130</v>
      </c>
      <c r="H68" s="29">
        <v>924556</v>
      </c>
      <c r="I68" s="29"/>
    </row>
    <row r="69" spans="2:9" s="64" customFormat="1">
      <c r="B69" s="28" t="s">
        <v>143</v>
      </c>
      <c r="C69" s="29">
        <v>-1550417</v>
      </c>
      <c r="D69" s="29">
        <v>-1114600</v>
      </c>
      <c r="E69" s="29">
        <v>-1620748</v>
      </c>
      <c r="F69" s="29"/>
      <c r="G69" s="29">
        <v>-2472083</v>
      </c>
      <c r="H69" s="29">
        <v>-1382256</v>
      </c>
      <c r="I69" s="29"/>
    </row>
    <row r="70" spans="2:9" s="64" customFormat="1" ht="22.5">
      <c r="B70" s="28" t="s">
        <v>144</v>
      </c>
      <c r="C70" s="29">
        <v>0</v>
      </c>
      <c r="D70" s="29">
        <v>1224191</v>
      </c>
      <c r="E70" s="29">
        <v>1974351</v>
      </c>
      <c r="F70" s="29"/>
      <c r="G70" s="29">
        <v>1264589</v>
      </c>
      <c r="H70" s="29">
        <v>1059851</v>
      </c>
      <c r="I70" s="29"/>
    </row>
    <row r="71" spans="2:9" ht="22.5">
      <c r="B71" s="28" t="s">
        <v>145</v>
      </c>
      <c r="C71" s="29">
        <v>0</v>
      </c>
      <c r="D71" s="29">
        <v>-553060</v>
      </c>
      <c r="E71" s="29">
        <v>-2406872</v>
      </c>
      <c r="F71" s="29"/>
      <c r="G71" s="29">
        <v>-1751914</v>
      </c>
      <c r="H71" s="29">
        <v>-1199640</v>
      </c>
      <c r="I71" s="29"/>
    </row>
    <row r="72" spans="2:9">
      <c r="B72" s="28" t="s">
        <v>146</v>
      </c>
      <c r="C72" s="29">
        <v>-319039</v>
      </c>
      <c r="D72" s="29">
        <v>-119301</v>
      </c>
      <c r="E72" s="29">
        <v>-118674</v>
      </c>
      <c r="F72" s="29"/>
      <c r="G72" s="29">
        <v>-154842</v>
      </c>
      <c r="H72" s="29">
        <v>-33472</v>
      </c>
      <c r="I72" s="29"/>
    </row>
    <row r="73" spans="2:9">
      <c r="B73" s="28" t="s">
        <v>147</v>
      </c>
      <c r="C73" s="29">
        <v>-925249</v>
      </c>
      <c r="D73" s="29">
        <v>-1288448</v>
      </c>
      <c r="E73" s="29">
        <v>-767982</v>
      </c>
      <c r="F73" s="29"/>
      <c r="G73" s="29">
        <v>-1631495</v>
      </c>
      <c r="H73" s="29">
        <v>-783480</v>
      </c>
      <c r="I73" s="29"/>
    </row>
    <row r="74" spans="2:9">
      <c r="B74" s="67"/>
      <c r="C74" s="31"/>
      <c r="D74" s="31"/>
      <c r="E74" s="31"/>
      <c r="F74" s="31"/>
      <c r="G74" s="31"/>
      <c r="H74" s="31"/>
      <c r="I74" s="31"/>
    </row>
    <row r="75" spans="2:9">
      <c r="B75" s="36"/>
      <c r="C75" s="29"/>
      <c r="D75" s="29"/>
      <c r="E75" s="29"/>
      <c r="F75" s="29"/>
      <c r="G75" s="29"/>
      <c r="H75" s="29"/>
      <c r="I75" s="29"/>
    </row>
    <row r="76" spans="2:9">
      <c r="B76" s="36" t="s">
        <v>212</v>
      </c>
      <c r="C76" s="37">
        <v>-1052662</v>
      </c>
      <c r="D76" s="37">
        <v>2034111</v>
      </c>
      <c r="E76" s="37">
        <v>-3940760</v>
      </c>
      <c r="F76" s="37">
        <v>-4709044.9344735406</v>
      </c>
      <c r="G76" s="37">
        <v>-3886368</v>
      </c>
      <c r="H76" s="37">
        <v>-3597751</v>
      </c>
      <c r="I76" s="37">
        <v>-1886861</v>
      </c>
    </row>
    <row r="77" spans="2:9">
      <c r="B77" s="67"/>
      <c r="C77" s="31"/>
      <c r="D77" s="31"/>
      <c r="E77" s="31"/>
      <c r="F77" s="31"/>
      <c r="G77" s="31"/>
      <c r="H77" s="31"/>
      <c r="I77" s="31"/>
    </row>
    <row r="78" spans="2:9">
      <c r="B78" s="36"/>
      <c r="C78" s="29"/>
      <c r="D78" s="29"/>
      <c r="E78" s="29"/>
      <c r="F78" s="29"/>
      <c r="G78" s="29"/>
      <c r="H78" s="29"/>
      <c r="I78" s="29"/>
    </row>
    <row r="79" spans="2:9" ht="22.5">
      <c r="B79" s="36" t="s">
        <v>148</v>
      </c>
      <c r="C79" s="185">
        <v>-30031</v>
      </c>
      <c r="D79" s="29">
        <v>-58922</v>
      </c>
      <c r="E79" s="29">
        <v>98965</v>
      </c>
      <c r="F79" s="29">
        <v>144867.93970000005</v>
      </c>
      <c r="G79" s="29">
        <v>101941</v>
      </c>
      <c r="H79" s="29">
        <v>-46549</v>
      </c>
      <c r="I79" s="29">
        <v>3691</v>
      </c>
    </row>
    <row r="80" spans="2:9">
      <c r="B80" s="67"/>
      <c r="C80" s="31"/>
      <c r="D80" s="31"/>
      <c r="E80" s="31"/>
      <c r="F80" s="31"/>
      <c r="G80" s="31"/>
      <c r="H80" s="31"/>
      <c r="I80" s="31"/>
    </row>
    <row r="81" spans="2:9">
      <c r="B81" s="36"/>
      <c r="C81" s="29"/>
      <c r="D81" s="29"/>
      <c r="E81" s="29"/>
      <c r="F81" s="29"/>
      <c r="G81" s="29"/>
      <c r="H81" s="29"/>
      <c r="I81" s="29"/>
    </row>
    <row r="82" spans="2:9">
      <c r="B82" s="36" t="s">
        <v>213</v>
      </c>
      <c r="C82" s="186">
        <v>633161</v>
      </c>
      <c r="D82" s="186">
        <v>-259458</v>
      </c>
      <c r="E82" s="186">
        <v>-575450</v>
      </c>
      <c r="F82" s="186">
        <v>23868.109840640798</v>
      </c>
      <c r="G82" s="186">
        <v>-512978</v>
      </c>
      <c r="H82" s="186">
        <v>2084811</v>
      </c>
      <c r="I82" s="186">
        <v>2066947</v>
      </c>
    </row>
    <row r="83" spans="2:9">
      <c r="B83" s="67"/>
      <c r="C83" s="31"/>
      <c r="D83" s="31"/>
      <c r="E83" s="31"/>
      <c r="F83" s="31"/>
      <c r="G83" s="31"/>
      <c r="H83" s="31"/>
      <c r="I83" s="31"/>
    </row>
    <row r="84" spans="2:9">
      <c r="B84" s="36"/>
      <c r="C84" s="29"/>
      <c r="D84" s="29"/>
      <c r="E84" s="29"/>
      <c r="F84" s="29"/>
      <c r="G84" s="29"/>
      <c r="H84" s="29"/>
      <c r="I84" s="29"/>
    </row>
    <row r="85" spans="2:9">
      <c r="B85" s="36" t="s">
        <v>214</v>
      </c>
      <c r="C85" s="29">
        <v>739558</v>
      </c>
      <c r="D85" s="29">
        <v>1372719</v>
      </c>
      <c r="E85" s="29">
        <v>1113261</v>
      </c>
      <c r="F85" s="29">
        <v>1113261</v>
      </c>
      <c r="G85" s="29">
        <v>1113261</v>
      </c>
      <c r="H85" s="29">
        <v>600283</v>
      </c>
      <c r="I85" s="29">
        <v>600283</v>
      </c>
    </row>
    <row r="86" spans="2:9">
      <c r="B86" s="67"/>
      <c r="C86" s="31"/>
      <c r="D86" s="31"/>
      <c r="E86" s="31"/>
      <c r="F86" s="31"/>
      <c r="G86" s="31"/>
      <c r="H86" s="31"/>
      <c r="I86" s="31"/>
    </row>
    <row r="87" spans="2:9">
      <c r="B87" s="36"/>
      <c r="C87" s="29"/>
      <c r="D87" s="29"/>
      <c r="E87" s="29"/>
      <c r="F87" s="29"/>
      <c r="G87" s="29"/>
      <c r="H87" s="29"/>
      <c r="I87" s="29"/>
    </row>
    <row r="88" spans="2:9">
      <c r="B88" s="36" t="s">
        <v>215</v>
      </c>
      <c r="C88" s="29">
        <v>1372719</v>
      </c>
      <c r="D88" s="29">
        <v>1113261</v>
      </c>
      <c r="E88" s="29">
        <v>537811</v>
      </c>
      <c r="F88" s="29">
        <v>1137129</v>
      </c>
      <c r="G88" s="29">
        <v>600283</v>
      </c>
      <c r="H88" s="29">
        <v>2685094</v>
      </c>
      <c r="I88" s="29">
        <v>2667230</v>
      </c>
    </row>
    <row r="89" spans="2:9" ht="13.5" thickBot="1">
      <c r="B89" s="68"/>
      <c r="C89" s="69"/>
      <c r="D89" s="69"/>
      <c r="E89" s="69"/>
      <c r="F89" s="69"/>
      <c r="G89" s="69"/>
      <c r="H89" s="69"/>
      <c r="I89" s="69"/>
    </row>
    <row r="92" spans="2:9">
      <c r="B92" s="36" t="s">
        <v>227</v>
      </c>
      <c r="C92" s="37">
        <v>1583444</v>
      </c>
      <c r="D92" s="37">
        <v>-1676253</v>
      </c>
      <c r="E92" s="37">
        <v>3902975</v>
      </c>
      <c r="F92" s="37">
        <v>5175902.3691241816</v>
      </c>
      <c r="G92" s="37">
        <v>3955742</v>
      </c>
      <c r="H92" s="37">
        <v>5588772</v>
      </c>
      <c r="I92" s="37">
        <v>3802022</v>
      </c>
    </row>
    <row r="94" spans="2:9">
      <c r="B94" s="7" t="s">
        <v>228</v>
      </c>
    </row>
  </sheetData>
  <hyperlinks>
    <hyperlink ref="B4" location="Содержание!A1" display="&gt;&gt;  Содержание" xr:uid="{2D77BC32-770F-4B50-9F37-CA88D26066CC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1">
    <tabColor theme="3" tint="0.79998168889431442"/>
  </sheetPr>
  <dimension ref="B2:G19"/>
  <sheetViews>
    <sheetView showGridLines="0" zoomScaleNormal="100" workbookViewId="0">
      <pane xSplit="2" ySplit="6" topLeftCell="C7" activePane="bottomRight" state="frozen"/>
      <selection activeCell="I29" sqref="I29"/>
      <selection pane="topRight" activeCell="I29" sqref="I29"/>
      <selection pane="bottomLeft" activeCell="I29" sqref="I29"/>
      <selection pane="bottomRight" activeCell="E34" sqref="E34"/>
    </sheetView>
  </sheetViews>
  <sheetFormatPr defaultColWidth="9" defaultRowHeight="12.75"/>
  <cols>
    <col min="1" max="1" width="5.625" style="7" customWidth="1"/>
    <col min="2" max="2" width="54.25" style="7" customWidth="1"/>
    <col min="3" max="7" width="14.875" style="7" customWidth="1"/>
    <col min="8" max="16384" width="9" style="7"/>
  </cols>
  <sheetData>
    <row r="2" spans="2:7" ht="18.75">
      <c r="B2" s="13" t="s">
        <v>150</v>
      </c>
    </row>
    <row r="3" spans="2:7">
      <c r="B3" s="14"/>
    </row>
    <row r="4" spans="2:7" ht="15.75">
      <c r="B4" s="163" t="s">
        <v>180</v>
      </c>
    </row>
    <row r="5" spans="2:7">
      <c r="B5" s="178"/>
      <c r="C5" s="70"/>
      <c r="D5" s="70"/>
      <c r="E5" s="70"/>
    </row>
    <row r="6" spans="2:7">
      <c r="B6" s="175" t="s">
        <v>2</v>
      </c>
      <c r="C6" s="75" t="s">
        <v>44</v>
      </c>
      <c r="D6" s="75" t="s">
        <v>45</v>
      </c>
      <c r="E6" s="75" t="s">
        <v>46</v>
      </c>
      <c r="F6" s="75" t="s">
        <v>190</v>
      </c>
      <c r="G6" s="75" t="s">
        <v>233</v>
      </c>
    </row>
    <row r="7" spans="2:7">
      <c r="B7" s="71" t="s">
        <v>185</v>
      </c>
      <c r="C7" s="71">
        <v>6354365</v>
      </c>
      <c r="D7" s="71">
        <v>4433585</v>
      </c>
      <c r="E7" s="71">
        <v>3970745</v>
      </c>
      <c r="F7" s="7">
        <v>8278872</v>
      </c>
    </row>
    <row r="8" spans="2:7">
      <c r="B8" s="71" t="s">
        <v>31</v>
      </c>
      <c r="C8" s="71">
        <v>4170078</v>
      </c>
      <c r="D8" s="71">
        <v>3998585</v>
      </c>
      <c r="E8" s="71">
        <v>3488112</v>
      </c>
      <c r="F8" s="7">
        <v>100003</v>
      </c>
    </row>
    <row r="9" spans="2:7">
      <c r="B9" s="71" t="s">
        <v>184</v>
      </c>
      <c r="C9" s="71">
        <v>1553535</v>
      </c>
      <c r="D9" s="71">
        <v>6935963</v>
      </c>
      <c r="E9" s="71">
        <v>5287345</v>
      </c>
      <c r="F9" s="7">
        <v>2262482</v>
      </c>
    </row>
    <row r="10" spans="2:7">
      <c r="B10" s="76" t="s">
        <v>36</v>
      </c>
      <c r="C10" s="76">
        <v>91055</v>
      </c>
      <c r="D10" s="76">
        <v>247827</v>
      </c>
      <c r="E10" s="76">
        <v>204651</v>
      </c>
      <c r="F10" s="7">
        <v>54228</v>
      </c>
    </row>
    <row r="11" spans="2:7" s="66" customFormat="1">
      <c r="B11" s="77" t="s">
        <v>151</v>
      </c>
      <c r="C11" s="78">
        <v>12169033</v>
      </c>
      <c r="D11" s="78">
        <v>15615960</v>
      </c>
      <c r="E11" s="78">
        <v>12950853</v>
      </c>
      <c r="F11" s="78">
        <v>10695585</v>
      </c>
      <c r="G11" s="78">
        <v>12763254</v>
      </c>
    </row>
    <row r="12" spans="2:7">
      <c r="B12" s="71" t="s">
        <v>18</v>
      </c>
      <c r="C12" s="71">
        <v>1372719</v>
      </c>
      <c r="D12" s="71">
        <v>1113261</v>
      </c>
      <c r="E12" s="71">
        <v>600283</v>
      </c>
      <c r="F12" s="7">
        <v>0</v>
      </c>
    </row>
    <row r="13" spans="2:7">
      <c r="B13" s="76" t="s">
        <v>17</v>
      </c>
      <c r="C13" s="76">
        <v>0</v>
      </c>
      <c r="D13" s="76">
        <v>0</v>
      </c>
      <c r="E13" s="76">
        <v>349784</v>
      </c>
      <c r="F13" s="17">
        <v>2685094</v>
      </c>
      <c r="G13" s="17"/>
    </row>
    <row r="14" spans="2:7" s="66" customFormat="1">
      <c r="B14" s="79" t="s">
        <v>152</v>
      </c>
      <c r="C14" s="80">
        <v>10796314</v>
      </c>
      <c r="D14" s="80">
        <v>14502699</v>
      </c>
      <c r="E14" s="80">
        <v>12000786</v>
      </c>
      <c r="F14" s="80">
        <v>8010491</v>
      </c>
      <c r="G14" s="80">
        <v>10096024</v>
      </c>
    </row>
    <row r="15" spans="2:7" s="72" customFormat="1">
      <c r="B15" s="81" t="s">
        <v>153</v>
      </c>
      <c r="C15" s="82">
        <v>1.7886664865240096</v>
      </c>
      <c r="D15" s="82">
        <v>2.0168209108465445</v>
      </c>
      <c r="E15" s="82">
        <v>1.5926723291307232</v>
      </c>
      <c r="F15" s="82">
        <v>0.78382018368840034</v>
      </c>
      <c r="G15" s="82">
        <v>1.1018625645812055</v>
      </c>
    </row>
    <row r="16" spans="2:7">
      <c r="B16" s="73"/>
      <c r="C16" s="74"/>
      <c r="D16" s="74"/>
      <c r="E16" s="74"/>
    </row>
    <row r="19" spans="2:2">
      <c r="B19" s="64"/>
    </row>
  </sheetData>
  <hyperlinks>
    <hyperlink ref="B4" location="Содержание!A1" display="&gt;&gt;  Содержание" xr:uid="{E28B6290-1987-4404-9240-A0137FB7A45B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29">
    <tabColor theme="3" tint="0.79998168889431442"/>
  </sheetPr>
  <dimension ref="B2:J62"/>
  <sheetViews>
    <sheetView showGridLines="0" zoomScale="90" zoomScaleNormal="90" workbookViewId="0">
      <selection activeCell="H11" sqref="H11"/>
    </sheetView>
  </sheetViews>
  <sheetFormatPr defaultColWidth="9" defaultRowHeight="12.75"/>
  <cols>
    <col min="1" max="1" width="5.625" style="7" customWidth="1"/>
    <col min="2" max="2" width="13.375" style="7" bestFit="1" customWidth="1"/>
    <col min="3" max="3" width="11.5" style="7" customWidth="1"/>
    <col min="4" max="4" width="12.875" style="70" customWidth="1"/>
    <col min="5" max="5" width="11.875" style="7" customWidth="1"/>
    <col min="6" max="6" width="13.25" style="7" customWidth="1"/>
    <col min="7" max="7" width="8.625" style="7" bestFit="1" customWidth="1"/>
    <col min="8" max="8" width="36" style="7" bestFit="1" customWidth="1"/>
    <col min="9" max="9" width="8.625" style="7" customWidth="1"/>
    <col min="10" max="16384" width="9" style="7"/>
  </cols>
  <sheetData>
    <row r="2" spans="2:10" ht="18.75">
      <c r="B2" s="13" t="s">
        <v>154</v>
      </c>
      <c r="C2" s="60"/>
    </row>
    <row r="3" spans="2:10">
      <c r="B3" s="14"/>
      <c r="C3" s="60"/>
    </row>
    <row r="4" spans="2:10" s="86" customFormat="1" ht="15.75">
      <c r="B4" s="163" t="s">
        <v>180</v>
      </c>
      <c r="C4" s="83"/>
      <c r="D4" s="84"/>
      <c r="E4" s="85"/>
      <c r="G4" s="87"/>
      <c r="H4" s="83"/>
    </row>
    <row r="5" spans="2:10">
      <c r="D5" s="63"/>
      <c r="E5" s="88"/>
      <c r="F5" s="83"/>
      <c r="G5" s="63"/>
      <c r="H5" s="64"/>
      <c r="I5" s="64"/>
    </row>
    <row r="6" spans="2:10" ht="25.5">
      <c r="B6" s="98" t="s">
        <v>155</v>
      </c>
      <c r="C6" s="99" t="s">
        <v>156</v>
      </c>
      <c r="D6" s="99" t="s">
        <v>157</v>
      </c>
      <c r="E6" s="99" t="s">
        <v>158</v>
      </c>
      <c r="F6" s="99" t="s">
        <v>159</v>
      </c>
      <c r="G6" s="99" t="s">
        <v>160</v>
      </c>
      <c r="H6" s="99" t="s">
        <v>161</v>
      </c>
      <c r="I6" s="89"/>
    </row>
    <row r="7" spans="2:10">
      <c r="B7" s="100" t="s">
        <v>162</v>
      </c>
      <c r="C7" s="169" t="s">
        <v>163</v>
      </c>
      <c r="D7" s="170">
        <v>45014</v>
      </c>
      <c r="E7" s="170">
        <v>46106</v>
      </c>
      <c r="F7" s="167">
        <v>1000</v>
      </c>
      <c r="G7" s="171">
        <v>0.13</v>
      </c>
      <c r="H7" s="101" t="s">
        <v>165</v>
      </c>
      <c r="I7" s="91"/>
    </row>
    <row r="8" spans="2:10">
      <c r="B8" s="102" t="s">
        <v>162</v>
      </c>
      <c r="C8" s="172" t="s">
        <v>164</v>
      </c>
      <c r="D8" s="173">
        <v>45159</v>
      </c>
      <c r="E8" s="173">
        <v>46251</v>
      </c>
      <c r="F8" s="168">
        <v>700</v>
      </c>
      <c r="G8" s="174">
        <v>0.13</v>
      </c>
      <c r="H8" s="103" t="s">
        <v>165</v>
      </c>
      <c r="I8" s="92"/>
      <c r="J8" s="93"/>
    </row>
    <row r="9" spans="2:10">
      <c r="B9" s="94" t="s">
        <v>166</v>
      </c>
      <c r="C9" s="95"/>
      <c r="D9" s="95"/>
      <c r="E9" s="95"/>
      <c r="F9" s="95">
        <v>1700</v>
      </c>
      <c r="G9" s="95"/>
      <c r="H9" s="95"/>
      <c r="I9" s="89"/>
    </row>
    <row r="10" spans="2:10">
      <c r="D10" s="96"/>
      <c r="E10" s="96"/>
      <c r="F10" s="96"/>
      <c r="G10" s="96"/>
      <c r="H10" s="96"/>
      <c r="I10" s="89"/>
    </row>
    <row r="11" spans="2:10" ht="15">
      <c r="B11" s="97"/>
      <c r="D11" s="96"/>
      <c r="E11" s="96"/>
      <c r="F11" s="96"/>
      <c r="G11" s="96"/>
      <c r="H11" s="96"/>
      <c r="I11" s="89"/>
    </row>
    <row r="12" spans="2:10" ht="15">
      <c r="B12" s="97"/>
      <c r="D12" s="96"/>
      <c r="E12" s="96"/>
      <c r="F12" s="96"/>
      <c r="G12" s="96"/>
      <c r="H12" s="96"/>
      <c r="I12" s="89"/>
    </row>
    <row r="13" spans="2:10">
      <c r="B13" s="90"/>
      <c r="D13" s="96"/>
      <c r="E13" s="96"/>
      <c r="F13" s="96"/>
      <c r="G13" s="96"/>
      <c r="H13" s="96"/>
      <c r="I13" s="89"/>
    </row>
    <row r="14" spans="2:10">
      <c r="B14" s="90"/>
      <c r="D14" s="96"/>
      <c r="E14" s="96"/>
      <c r="F14" s="96"/>
      <c r="G14" s="96"/>
      <c r="H14" s="96"/>
      <c r="I14" s="89"/>
    </row>
    <row r="15" spans="2:10">
      <c r="B15" s="90"/>
      <c r="D15" s="96"/>
      <c r="E15" s="96"/>
      <c r="F15" s="96"/>
      <c r="G15" s="96"/>
      <c r="H15" s="96"/>
      <c r="I15" s="89"/>
    </row>
    <row r="16" spans="2:10">
      <c r="B16" s="90"/>
      <c r="D16" s="96"/>
      <c r="E16" s="96"/>
      <c r="F16" s="96"/>
      <c r="G16" s="96"/>
      <c r="H16" s="96"/>
      <c r="I16" s="89"/>
    </row>
    <row r="17" spans="2:9">
      <c r="B17" s="90"/>
      <c r="D17" s="96"/>
      <c r="E17" s="96"/>
      <c r="F17" s="96"/>
      <c r="G17" s="96"/>
      <c r="H17" s="96"/>
      <c r="I17" s="89"/>
    </row>
    <row r="18" spans="2:9">
      <c r="B18" s="90"/>
      <c r="D18" s="96"/>
      <c r="E18" s="96"/>
      <c r="F18" s="96"/>
      <c r="G18" s="96"/>
      <c r="H18" s="96"/>
      <c r="I18" s="89"/>
    </row>
    <row r="19" spans="2:9">
      <c r="B19" s="90"/>
      <c r="D19" s="96"/>
      <c r="E19" s="96"/>
      <c r="F19" s="96"/>
      <c r="G19" s="96"/>
      <c r="H19" s="96"/>
      <c r="I19" s="89"/>
    </row>
    <row r="20" spans="2:9">
      <c r="B20" s="90"/>
      <c r="D20" s="96"/>
      <c r="E20" s="96"/>
      <c r="F20" s="96"/>
      <c r="G20" s="96"/>
      <c r="H20" s="96"/>
      <c r="I20" s="89"/>
    </row>
    <row r="21" spans="2:9">
      <c r="B21" s="90"/>
      <c r="D21" s="96"/>
      <c r="E21" s="96"/>
      <c r="F21" s="96"/>
      <c r="G21" s="96"/>
      <c r="H21" s="96"/>
      <c r="I21" s="89"/>
    </row>
    <row r="22" spans="2:9">
      <c r="B22" s="90"/>
      <c r="D22" s="96"/>
      <c r="E22" s="96"/>
      <c r="F22" s="96"/>
      <c r="G22" s="96"/>
      <c r="H22" s="96"/>
      <c r="I22" s="89"/>
    </row>
    <row r="23" spans="2:9">
      <c r="B23" s="90"/>
      <c r="D23" s="96"/>
      <c r="E23" s="96"/>
      <c r="F23" s="96"/>
      <c r="G23" s="96"/>
      <c r="H23" s="96"/>
      <c r="I23" s="89"/>
    </row>
    <row r="24" spans="2:9">
      <c r="B24" s="90"/>
      <c r="D24" s="96"/>
      <c r="E24" s="96"/>
      <c r="F24" s="96"/>
      <c r="G24" s="96"/>
      <c r="H24" s="96"/>
      <c r="I24" s="89"/>
    </row>
    <row r="25" spans="2:9">
      <c r="B25" s="90"/>
      <c r="D25" s="96"/>
      <c r="E25" s="96"/>
      <c r="F25" s="96"/>
      <c r="G25" s="96"/>
      <c r="H25" s="96"/>
      <c r="I25" s="89"/>
    </row>
    <row r="26" spans="2:9">
      <c r="B26" s="90"/>
      <c r="D26" s="96"/>
      <c r="E26" s="96"/>
      <c r="F26" s="96"/>
      <c r="G26" s="96"/>
      <c r="H26" s="96"/>
      <c r="I26" s="89"/>
    </row>
    <row r="27" spans="2:9">
      <c r="B27" s="90"/>
      <c r="D27" s="96"/>
      <c r="E27" s="96"/>
      <c r="F27" s="96"/>
      <c r="G27" s="96"/>
      <c r="H27" s="96"/>
      <c r="I27" s="89"/>
    </row>
    <row r="28" spans="2:9">
      <c r="B28" s="90"/>
      <c r="D28" s="96"/>
      <c r="E28" s="96"/>
      <c r="F28" s="96"/>
      <c r="G28" s="96"/>
      <c r="H28" s="96"/>
      <c r="I28" s="89"/>
    </row>
    <row r="29" spans="2:9">
      <c r="B29" s="90"/>
      <c r="D29" s="96"/>
      <c r="E29" s="96"/>
      <c r="F29" s="96"/>
      <c r="G29" s="96"/>
      <c r="H29" s="96"/>
      <c r="I29" s="89"/>
    </row>
    <row r="30" spans="2:9">
      <c r="B30" s="90"/>
      <c r="D30" s="96"/>
      <c r="E30" s="96"/>
      <c r="F30" s="96"/>
      <c r="G30" s="96"/>
      <c r="H30" s="96"/>
      <c r="I30" s="89"/>
    </row>
    <row r="31" spans="2:9">
      <c r="B31" s="90"/>
      <c r="D31" s="96"/>
      <c r="E31" s="96"/>
      <c r="F31" s="96"/>
      <c r="G31" s="96"/>
      <c r="H31" s="96"/>
      <c r="I31" s="89"/>
    </row>
    <row r="32" spans="2:9">
      <c r="B32" s="90"/>
      <c r="D32" s="96"/>
      <c r="E32" s="96"/>
      <c r="F32" s="96"/>
      <c r="G32" s="96"/>
      <c r="H32" s="96"/>
      <c r="I32" s="89"/>
    </row>
    <row r="33" spans="2:9">
      <c r="B33" s="90"/>
      <c r="D33" s="96"/>
      <c r="E33" s="96"/>
      <c r="F33" s="96"/>
      <c r="G33" s="96"/>
      <c r="H33" s="96"/>
      <c r="I33" s="89"/>
    </row>
    <row r="34" spans="2:9">
      <c r="B34" s="90"/>
      <c r="D34" s="96"/>
      <c r="E34" s="96"/>
      <c r="F34" s="96"/>
      <c r="G34" s="96"/>
      <c r="H34" s="96"/>
      <c r="I34" s="89"/>
    </row>
    <row r="35" spans="2:9">
      <c r="B35" s="90"/>
      <c r="D35" s="96"/>
      <c r="E35" s="96"/>
      <c r="F35" s="96"/>
      <c r="G35" s="96"/>
      <c r="H35" s="96"/>
      <c r="I35" s="89"/>
    </row>
    <row r="36" spans="2:9">
      <c r="B36" s="90"/>
      <c r="D36" s="96"/>
      <c r="E36" s="96"/>
      <c r="F36" s="96"/>
      <c r="G36" s="96"/>
      <c r="H36" s="96"/>
      <c r="I36" s="89"/>
    </row>
    <row r="37" spans="2:9">
      <c r="B37" s="90"/>
      <c r="D37" s="96"/>
      <c r="E37" s="96"/>
      <c r="F37" s="96"/>
      <c r="G37" s="96"/>
      <c r="H37" s="96"/>
      <c r="I37" s="89"/>
    </row>
    <row r="38" spans="2:9">
      <c r="B38" s="90"/>
      <c r="D38" s="96"/>
      <c r="E38" s="96"/>
      <c r="F38" s="96"/>
      <c r="G38" s="96"/>
      <c r="H38" s="96"/>
      <c r="I38" s="89"/>
    </row>
    <row r="39" spans="2:9">
      <c r="B39" s="90"/>
      <c r="D39" s="96"/>
      <c r="E39" s="96"/>
    </row>
    <row r="40" spans="2:9">
      <c r="B40" s="90"/>
      <c r="D40" s="96"/>
      <c r="E40" s="96"/>
    </row>
    <row r="41" spans="2:9">
      <c r="B41" s="90"/>
      <c r="D41" s="96"/>
      <c r="E41" s="96"/>
    </row>
    <row r="42" spans="2:9">
      <c r="B42" s="90"/>
      <c r="D42" s="96"/>
      <c r="E42" s="96"/>
    </row>
    <row r="43" spans="2:9">
      <c r="B43" s="90"/>
      <c r="D43" s="96"/>
      <c r="E43" s="96"/>
    </row>
    <row r="44" spans="2:9">
      <c r="B44" s="90"/>
      <c r="D44" s="96"/>
      <c r="E44" s="96"/>
    </row>
    <row r="45" spans="2:9">
      <c r="B45" s="90"/>
      <c r="D45" s="96"/>
      <c r="E45" s="96"/>
    </row>
    <row r="46" spans="2:9">
      <c r="B46" s="90"/>
      <c r="D46" s="96"/>
      <c r="E46" s="96"/>
    </row>
    <row r="47" spans="2:9">
      <c r="B47" s="90"/>
      <c r="D47" s="96"/>
      <c r="E47" s="96"/>
    </row>
    <row r="48" spans="2:9">
      <c r="B48" s="90"/>
      <c r="D48" s="96"/>
      <c r="E48" s="96"/>
    </row>
    <row r="49" spans="2:5">
      <c r="B49" s="90"/>
      <c r="D49" s="96"/>
      <c r="E49" s="96"/>
    </row>
    <row r="50" spans="2:5">
      <c r="B50" s="90"/>
      <c r="D50" s="96"/>
      <c r="E50" s="96"/>
    </row>
    <row r="51" spans="2:5">
      <c r="B51" s="90"/>
      <c r="D51" s="96"/>
      <c r="E51" s="96"/>
    </row>
    <row r="52" spans="2:5">
      <c r="B52" s="90"/>
      <c r="D52" s="96"/>
      <c r="E52" s="96"/>
    </row>
    <row r="53" spans="2:5">
      <c r="B53" s="90"/>
      <c r="D53" s="96"/>
      <c r="E53" s="96"/>
    </row>
    <row r="54" spans="2:5">
      <c r="B54" s="90"/>
      <c r="D54" s="96"/>
      <c r="E54" s="96"/>
    </row>
    <row r="55" spans="2:5">
      <c r="B55" s="90"/>
      <c r="D55" s="96"/>
      <c r="E55" s="96"/>
    </row>
    <row r="56" spans="2:5">
      <c r="B56" s="90"/>
      <c r="D56" s="96"/>
      <c r="E56" s="96"/>
    </row>
    <row r="57" spans="2:5">
      <c r="B57" s="90"/>
      <c r="D57" s="96"/>
      <c r="E57" s="96"/>
    </row>
    <row r="58" spans="2:5">
      <c r="B58" s="90"/>
      <c r="D58" s="96"/>
      <c r="E58" s="96"/>
    </row>
    <row r="59" spans="2:5">
      <c r="B59" s="90"/>
      <c r="D59" s="96"/>
      <c r="E59" s="96"/>
    </row>
    <row r="60" spans="2:5">
      <c r="B60" s="90"/>
      <c r="D60" s="96"/>
      <c r="E60" s="96"/>
    </row>
    <row r="61" spans="2:5">
      <c r="B61" s="90"/>
      <c r="D61" s="96"/>
      <c r="E61" s="96"/>
    </row>
    <row r="62" spans="2:5">
      <c r="B62" s="90"/>
      <c r="D62" s="96"/>
      <c r="E62" s="96"/>
    </row>
  </sheetData>
  <hyperlinks>
    <hyperlink ref="B4" location="Содержание!A1" display="&gt;&gt;  Содержание" xr:uid="{4E856BE7-C24A-492E-B944-FE8EBAE99F61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45">
    <tabColor theme="3" tint="0.79998168889431442"/>
    <pageSetUpPr fitToPage="1"/>
  </sheetPr>
  <dimension ref="A2:W132"/>
  <sheetViews>
    <sheetView showGridLines="0" showRuler="0" zoomScale="115" zoomScaleNormal="115" workbookViewId="0">
      <pane xSplit="2" ySplit="6" topLeftCell="C7" activePane="bottomRight" state="frozen"/>
      <selection activeCell="I29" sqref="I29"/>
      <selection pane="topRight" activeCell="I29" sqref="I29"/>
      <selection pane="bottomLeft" activeCell="I29" sqref="I29"/>
      <selection pane="bottomRight" activeCell="B24" sqref="B24"/>
    </sheetView>
  </sheetViews>
  <sheetFormatPr defaultColWidth="9" defaultRowHeight="12.75"/>
  <cols>
    <col min="1" max="1" width="5.625" style="125" customWidth="1"/>
    <col min="2" max="2" width="49.5" style="125" bestFit="1" customWidth="1"/>
    <col min="3" max="3" width="12.625" style="125" bestFit="1" customWidth="1"/>
    <col min="4" max="18" width="9.625" style="125" bestFit="1" customWidth="1"/>
    <col min="19" max="16384" width="9" style="125"/>
  </cols>
  <sheetData>
    <row r="2" spans="1:18" ht="18.75">
      <c r="B2" s="13" t="s">
        <v>176</v>
      </c>
    </row>
    <row r="3" spans="1:18">
      <c r="B3" s="126"/>
    </row>
    <row r="4" spans="1:18" ht="15.75">
      <c r="B4" s="163" t="s">
        <v>180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s="127" customFormat="1">
      <c r="B5" s="155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</row>
    <row r="6" spans="1:18" s="128" customFormat="1">
      <c r="B6" s="157"/>
      <c r="C6" s="158">
        <v>2021</v>
      </c>
      <c r="D6" s="158">
        <v>2022</v>
      </c>
      <c r="E6" s="158" t="s">
        <v>200</v>
      </c>
      <c r="F6" s="158" t="s">
        <v>229</v>
      </c>
      <c r="G6" s="158">
        <v>2023</v>
      </c>
      <c r="H6" s="158" t="s">
        <v>201</v>
      </c>
      <c r="I6" s="158" t="s">
        <v>231</v>
      </c>
      <c r="J6" s="200"/>
      <c r="K6" s="200"/>
      <c r="L6" s="200"/>
      <c r="M6" s="200"/>
      <c r="N6" s="200"/>
      <c r="O6" s="200"/>
      <c r="P6" s="200"/>
      <c r="Q6" s="200"/>
      <c r="R6" s="200"/>
    </row>
    <row r="7" spans="1:18" s="130" customFormat="1">
      <c r="B7" s="195" t="s">
        <v>216</v>
      </c>
      <c r="C7" s="217">
        <v>286.7</v>
      </c>
      <c r="D7" s="217">
        <v>277.8</v>
      </c>
      <c r="E7" s="217">
        <v>128.4</v>
      </c>
      <c r="F7" s="217">
        <v>199.2</v>
      </c>
      <c r="G7" s="217">
        <v>285.10000000000002</v>
      </c>
      <c r="H7" s="217">
        <v>149.4</v>
      </c>
      <c r="I7" s="217">
        <v>223.1</v>
      </c>
      <c r="J7" s="210"/>
      <c r="K7" s="210"/>
      <c r="L7" s="210"/>
      <c r="M7" s="206"/>
      <c r="N7" s="206"/>
      <c r="O7" s="206"/>
      <c r="P7" s="206"/>
      <c r="Q7" s="206"/>
      <c r="R7" s="206"/>
    </row>
    <row r="8" spans="1:18">
      <c r="B8" s="196" t="s">
        <v>217</v>
      </c>
      <c r="C8" s="213">
        <v>220.5</v>
      </c>
      <c r="D8" s="213">
        <v>213.7</v>
      </c>
      <c r="E8" s="213">
        <v>92.7</v>
      </c>
      <c r="F8" s="213">
        <v>143.6</v>
      </c>
      <c r="G8" s="213">
        <v>206</v>
      </c>
      <c r="H8" s="213">
        <v>95.4</v>
      </c>
      <c r="I8" s="213">
        <v>145.80000000000001</v>
      </c>
      <c r="J8" s="209"/>
      <c r="K8" s="209"/>
      <c r="L8" s="209"/>
      <c r="M8" s="202"/>
      <c r="N8" s="202"/>
      <c r="O8" s="202"/>
      <c r="P8" s="202"/>
      <c r="Q8" s="202"/>
      <c r="R8" s="202"/>
    </row>
    <row r="9" spans="1:18">
      <c r="B9" s="196" t="s">
        <v>218</v>
      </c>
      <c r="C9" s="213">
        <v>51.5</v>
      </c>
      <c r="D9" s="213">
        <v>50.4</v>
      </c>
      <c r="E9" s="213">
        <v>29.5</v>
      </c>
      <c r="F9" s="213">
        <v>45.5</v>
      </c>
      <c r="G9" s="213">
        <v>64.5</v>
      </c>
      <c r="H9" s="213">
        <v>45.5</v>
      </c>
      <c r="I9" s="213">
        <v>63.9</v>
      </c>
      <c r="J9" s="209"/>
      <c r="K9" s="209"/>
      <c r="L9" s="209"/>
      <c r="M9" s="202"/>
      <c r="N9" s="202"/>
      <c r="O9" s="202"/>
      <c r="P9" s="202"/>
      <c r="Q9" s="202"/>
      <c r="R9" s="202"/>
    </row>
    <row r="10" spans="1:18">
      <c r="B10" s="198" t="s">
        <v>219</v>
      </c>
      <c r="C10" s="214">
        <v>14.7</v>
      </c>
      <c r="D10" s="214">
        <v>13.7</v>
      </c>
      <c r="E10" s="214">
        <v>6.3</v>
      </c>
      <c r="F10" s="214">
        <v>10.1</v>
      </c>
      <c r="G10" s="214">
        <v>14.6</v>
      </c>
      <c r="H10" s="214">
        <v>8.5</v>
      </c>
      <c r="I10" s="214">
        <v>13.4</v>
      </c>
      <c r="J10" s="209"/>
      <c r="K10" s="209"/>
      <c r="L10" s="209"/>
      <c r="M10" s="202"/>
      <c r="N10" s="202"/>
      <c r="O10" s="202"/>
      <c r="P10" s="202"/>
      <c r="Q10" s="202"/>
      <c r="R10" s="202"/>
    </row>
    <row r="11" spans="1:18" s="129" customFormat="1">
      <c r="A11" s="135"/>
      <c r="B11" s="190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</row>
    <row r="12" spans="1:18" s="188" customFormat="1">
      <c r="A12" s="205"/>
      <c r="B12" s="195" t="s">
        <v>220</v>
      </c>
      <c r="C12" s="207">
        <v>17648.3</v>
      </c>
      <c r="D12" s="207">
        <v>18960</v>
      </c>
      <c r="E12" s="207">
        <v>7729.9</v>
      </c>
      <c r="F12" s="207">
        <v>13575.5</v>
      </c>
      <c r="G12" s="207">
        <v>19724.400000000001</v>
      </c>
      <c r="H12" s="207">
        <v>12573.8</v>
      </c>
      <c r="I12" s="207">
        <v>18136.8</v>
      </c>
      <c r="J12" s="206"/>
      <c r="K12" s="206"/>
      <c r="L12" s="206"/>
      <c r="M12" s="206"/>
      <c r="N12" s="206"/>
      <c r="O12" s="206"/>
      <c r="P12" s="206"/>
      <c r="Q12" s="206"/>
      <c r="R12" s="206"/>
    </row>
    <row r="13" spans="1:18" s="129" customFormat="1">
      <c r="A13" s="135"/>
      <c r="B13" s="196" t="s">
        <v>217</v>
      </c>
      <c r="C13" s="197">
        <v>9720.7000000000007</v>
      </c>
      <c r="D13" s="197">
        <v>10871.8</v>
      </c>
      <c r="E13" s="197">
        <v>3970.2</v>
      </c>
      <c r="F13" s="197">
        <v>7285</v>
      </c>
      <c r="G13" s="197">
        <v>11231.3</v>
      </c>
      <c r="H13" s="197">
        <v>6815.2</v>
      </c>
      <c r="I13" s="197">
        <v>9654.2999999999993</v>
      </c>
      <c r="J13" s="202"/>
      <c r="K13" s="202"/>
      <c r="L13" s="202"/>
      <c r="M13" s="202"/>
      <c r="N13" s="202"/>
      <c r="O13" s="202"/>
      <c r="P13" s="202"/>
      <c r="Q13" s="202"/>
      <c r="R13" s="202"/>
    </row>
    <row r="14" spans="1:18" s="129" customFormat="1">
      <c r="A14" s="135"/>
      <c r="B14" s="196" t="s">
        <v>218</v>
      </c>
      <c r="C14" s="197">
        <v>4510.3999999999996</v>
      </c>
      <c r="D14" s="197">
        <v>5507.1</v>
      </c>
      <c r="E14" s="197">
        <v>2475</v>
      </c>
      <c r="F14" s="197">
        <v>3892.1</v>
      </c>
      <c r="G14" s="197">
        <v>5363.3</v>
      </c>
      <c r="H14" s="197">
        <v>3689.3</v>
      </c>
      <c r="I14" s="197">
        <v>5253.5</v>
      </c>
      <c r="J14" s="202"/>
      <c r="K14" s="202"/>
      <c r="L14" s="202"/>
      <c r="M14" s="202"/>
      <c r="N14" s="202"/>
      <c r="O14" s="202"/>
      <c r="P14" s="202"/>
      <c r="Q14" s="202"/>
      <c r="R14" s="202"/>
    </row>
    <row r="15" spans="1:18" s="129" customFormat="1">
      <c r="A15" s="135"/>
      <c r="B15" s="198" t="s">
        <v>219</v>
      </c>
      <c r="C15" s="199">
        <v>3417.3</v>
      </c>
      <c r="D15" s="199">
        <v>2581</v>
      </c>
      <c r="E15" s="199">
        <v>1284.7</v>
      </c>
      <c r="F15" s="199">
        <v>2398.4</v>
      </c>
      <c r="G15" s="199">
        <v>3129.8</v>
      </c>
      <c r="H15" s="199">
        <v>2069.3000000000002</v>
      </c>
      <c r="I15" s="199">
        <v>3228.9</v>
      </c>
      <c r="J15" s="202"/>
      <c r="K15" s="202"/>
      <c r="L15" s="202"/>
      <c r="M15" s="202"/>
      <c r="N15" s="202"/>
      <c r="O15" s="202"/>
      <c r="P15" s="202"/>
      <c r="Q15" s="202"/>
      <c r="R15" s="202"/>
    </row>
    <row r="16" spans="1:18" s="129" customFormat="1">
      <c r="A16" s="135"/>
      <c r="B16" s="21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</row>
    <row r="17" spans="1:18" s="128" customFormat="1">
      <c r="B17" s="191" t="s">
        <v>178</v>
      </c>
      <c r="C17" s="192">
        <v>0.67</v>
      </c>
      <c r="D17" s="192">
        <v>0.66</v>
      </c>
      <c r="E17" s="192">
        <v>0.72</v>
      </c>
      <c r="F17" s="192">
        <v>0.70711246780786219</v>
      </c>
      <c r="G17" s="192">
        <v>0.7</v>
      </c>
      <c r="H17" s="192">
        <v>0.72</v>
      </c>
      <c r="I17" s="192">
        <v>0.6962776700422636</v>
      </c>
      <c r="J17" s="203"/>
      <c r="K17" s="203"/>
      <c r="L17" s="203"/>
      <c r="M17" s="203"/>
      <c r="N17" s="203"/>
      <c r="O17" s="203"/>
      <c r="P17" s="203"/>
      <c r="Q17" s="203"/>
      <c r="R17" s="203"/>
    </row>
    <row r="18" spans="1:18" s="128" customFormat="1">
      <c r="B18" s="193" t="s">
        <v>189</v>
      </c>
      <c r="C18" s="194">
        <v>0.71</v>
      </c>
      <c r="D18" s="194">
        <v>0.68</v>
      </c>
      <c r="E18" s="194">
        <v>0.62</v>
      </c>
      <c r="F18" s="194">
        <v>0.6439927574244273</v>
      </c>
      <c r="G18" s="194">
        <v>0.66</v>
      </c>
      <c r="H18" s="194">
        <v>0.66</v>
      </c>
      <c r="I18" s="194">
        <v>0.62219674380407919</v>
      </c>
      <c r="J18" s="203"/>
      <c r="K18" s="203"/>
      <c r="L18" s="203"/>
      <c r="M18" s="203"/>
      <c r="N18" s="203"/>
      <c r="O18" s="203"/>
      <c r="P18" s="203"/>
      <c r="Q18" s="203"/>
      <c r="R18" s="203"/>
    </row>
    <row r="19" spans="1:18" s="140" customFormat="1">
      <c r="A19" s="139"/>
      <c r="B19" s="159" t="s">
        <v>234</v>
      </c>
      <c r="C19" s="160">
        <v>445</v>
      </c>
      <c r="D19" s="160">
        <v>480</v>
      </c>
      <c r="E19" s="160">
        <v>489</v>
      </c>
      <c r="F19" s="160">
        <v>495</v>
      </c>
      <c r="G19" s="160">
        <v>504</v>
      </c>
      <c r="H19" s="160">
        <v>508</v>
      </c>
      <c r="I19" s="160">
        <v>517</v>
      </c>
      <c r="J19" s="204"/>
      <c r="K19" s="204"/>
      <c r="L19" s="204"/>
      <c r="M19" s="204"/>
      <c r="N19" s="204"/>
      <c r="O19" s="204"/>
      <c r="P19" s="204"/>
      <c r="Q19" s="204"/>
      <c r="R19" s="204"/>
    </row>
    <row r="20" spans="1:18" s="140" customFormat="1">
      <c r="A20" s="139"/>
      <c r="B20" s="17" t="s">
        <v>177</v>
      </c>
      <c r="C20" s="187"/>
      <c r="D20" s="187">
        <v>685</v>
      </c>
      <c r="E20" s="187">
        <v>739</v>
      </c>
      <c r="F20" s="187">
        <v>795</v>
      </c>
      <c r="G20" s="187">
        <v>861</v>
      </c>
      <c r="H20" s="187">
        <v>744</v>
      </c>
      <c r="I20" s="187">
        <v>803</v>
      </c>
      <c r="J20" s="201"/>
      <c r="K20" s="201"/>
      <c r="L20" s="201"/>
      <c r="M20" s="201"/>
      <c r="N20" s="201"/>
      <c r="O20" s="201"/>
      <c r="P20" s="201"/>
      <c r="Q20" s="201"/>
      <c r="R20" s="201"/>
    </row>
    <row r="21" spans="1:18" s="129" customFormat="1">
      <c r="A21" s="135"/>
      <c r="B21" s="159" t="s">
        <v>236</v>
      </c>
      <c r="C21" s="160">
        <v>1958</v>
      </c>
      <c r="D21" s="160">
        <v>2112</v>
      </c>
      <c r="E21" s="160">
        <v>1988</v>
      </c>
      <c r="F21" s="160">
        <v>2111</v>
      </c>
      <c r="G21" s="160">
        <v>1982</v>
      </c>
      <c r="H21" s="160">
        <v>2535</v>
      </c>
      <c r="I21" s="160">
        <v>2570</v>
      </c>
      <c r="J21" s="204"/>
      <c r="K21" s="204"/>
      <c r="L21" s="204"/>
      <c r="M21" s="204"/>
      <c r="N21" s="204"/>
      <c r="O21" s="204"/>
      <c r="P21" s="204"/>
      <c r="Q21" s="204"/>
      <c r="R21" s="204"/>
    </row>
    <row r="22" spans="1:18" s="140" customFormat="1">
      <c r="A22" s="139"/>
      <c r="B22" s="137"/>
      <c r="C22" s="129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</row>
    <row r="23" spans="1:18" s="140" customFormat="1">
      <c r="A23" s="139"/>
      <c r="B23" s="137"/>
      <c r="C23" s="129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</row>
    <row r="24" spans="1:18" s="140" customFormat="1">
      <c r="A24" s="139"/>
      <c r="B24" s="137"/>
      <c r="C24" s="215"/>
      <c r="D24" s="215"/>
      <c r="E24" s="215"/>
      <c r="F24" s="215"/>
      <c r="G24" s="215"/>
      <c r="H24" s="215"/>
      <c r="I24" s="215"/>
      <c r="J24" s="141"/>
      <c r="K24" s="141"/>
      <c r="L24" s="141"/>
      <c r="M24" s="141"/>
      <c r="N24" s="141"/>
      <c r="O24" s="141"/>
      <c r="P24" s="141"/>
      <c r="Q24" s="141"/>
      <c r="R24" s="141"/>
    </row>
    <row r="25" spans="1:18" s="129" customFormat="1">
      <c r="A25" s="135"/>
      <c r="B25" s="132"/>
      <c r="C25" s="215"/>
      <c r="D25" s="215"/>
      <c r="E25" s="215"/>
      <c r="F25" s="215"/>
      <c r="G25" s="215"/>
      <c r="H25" s="215"/>
      <c r="I25" s="215"/>
    </row>
    <row r="26" spans="1:18" s="129" customFormat="1">
      <c r="A26" s="135"/>
      <c r="B26" s="136"/>
      <c r="C26" s="215"/>
      <c r="D26" s="215"/>
      <c r="E26" s="215"/>
      <c r="F26" s="215"/>
      <c r="G26" s="215"/>
      <c r="H26" s="215"/>
      <c r="I26" s="215"/>
    </row>
    <row r="27" spans="1:18" s="129" customFormat="1">
      <c r="A27" s="135"/>
      <c r="B27" s="138"/>
      <c r="C27" s="215"/>
      <c r="D27" s="215"/>
      <c r="E27" s="215"/>
      <c r="F27" s="215"/>
      <c r="G27" s="215"/>
      <c r="H27" s="215"/>
      <c r="I27" s="215"/>
    </row>
    <row r="28" spans="1:18" s="140" customFormat="1">
      <c r="A28" s="139"/>
      <c r="B28" s="137"/>
      <c r="C28" s="216"/>
      <c r="D28" s="216"/>
      <c r="E28" s="216"/>
      <c r="F28" s="216"/>
      <c r="G28" s="216"/>
      <c r="H28" s="216"/>
      <c r="I28" s="216"/>
      <c r="J28" s="129"/>
      <c r="K28" s="129"/>
      <c r="L28" s="129"/>
      <c r="M28" s="129"/>
      <c r="N28" s="129"/>
      <c r="O28" s="129"/>
      <c r="P28" s="129"/>
      <c r="Q28" s="129"/>
      <c r="R28" s="129"/>
    </row>
    <row r="29" spans="1:18" s="140" customFormat="1">
      <c r="A29" s="139"/>
      <c r="B29" s="137"/>
      <c r="C29" s="215"/>
      <c r="D29" s="215"/>
      <c r="E29" s="215"/>
      <c r="F29" s="215"/>
      <c r="G29" s="215"/>
      <c r="H29" s="215"/>
      <c r="I29" s="215"/>
      <c r="J29" s="129"/>
      <c r="K29" s="129"/>
      <c r="L29" s="129"/>
      <c r="M29" s="129"/>
      <c r="N29" s="129"/>
      <c r="O29" s="129"/>
      <c r="P29" s="129"/>
      <c r="Q29" s="129"/>
      <c r="R29" s="129"/>
    </row>
    <row r="30" spans="1:18" s="140" customFormat="1">
      <c r="A30" s="139"/>
      <c r="B30" s="137"/>
      <c r="C30" s="215"/>
      <c r="D30" s="215"/>
      <c r="E30" s="215"/>
      <c r="F30" s="215"/>
      <c r="G30" s="215"/>
      <c r="H30" s="215"/>
      <c r="I30" s="215"/>
      <c r="J30" s="129"/>
      <c r="K30" s="129"/>
      <c r="L30" s="129"/>
      <c r="M30" s="129"/>
      <c r="N30" s="129"/>
      <c r="O30" s="129"/>
      <c r="P30" s="129"/>
      <c r="Q30" s="129"/>
      <c r="R30" s="129"/>
    </row>
    <row r="31" spans="1:18" s="129" customFormat="1">
      <c r="A31" s="135"/>
      <c r="B31" s="138"/>
      <c r="C31" s="215"/>
      <c r="D31" s="215"/>
      <c r="E31" s="215"/>
      <c r="F31" s="215"/>
      <c r="G31" s="215"/>
      <c r="H31" s="215"/>
      <c r="I31" s="215"/>
    </row>
    <row r="32" spans="1:18" s="140" customFormat="1">
      <c r="A32" s="139"/>
      <c r="B32" s="137"/>
      <c r="C32" s="215"/>
      <c r="D32" s="215"/>
      <c r="E32" s="215"/>
      <c r="F32" s="215"/>
      <c r="G32" s="215"/>
      <c r="H32" s="215"/>
      <c r="I32" s="215"/>
      <c r="J32" s="141"/>
      <c r="K32" s="141"/>
      <c r="L32" s="141"/>
      <c r="M32" s="141"/>
      <c r="N32" s="141"/>
      <c r="O32" s="141"/>
      <c r="P32" s="141"/>
      <c r="Q32" s="141"/>
      <c r="R32" s="141"/>
    </row>
    <row r="33" spans="1:18" s="140" customFormat="1">
      <c r="A33" s="139"/>
      <c r="B33" s="137"/>
      <c r="C33" s="216"/>
      <c r="D33" s="216"/>
      <c r="E33" s="216"/>
      <c r="F33" s="216"/>
      <c r="G33" s="216"/>
      <c r="H33" s="216"/>
      <c r="I33" s="216"/>
      <c r="J33" s="141"/>
      <c r="K33" s="141"/>
      <c r="L33" s="141"/>
      <c r="M33" s="141"/>
      <c r="N33" s="141"/>
      <c r="O33" s="141"/>
      <c r="P33" s="141"/>
      <c r="Q33" s="141"/>
      <c r="R33" s="141"/>
    </row>
    <row r="34" spans="1:18" s="140" customFormat="1">
      <c r="A34" s="139"/>
      <c r="B34" s="137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</row>
    <row r="35" spans="1:18" s="129" customFormat="1">
      <c r="A35" s="135"/>
      <c r="B35" s="137"/>
    </row>
    <row r="36" spans="1:18" s="129" customFormat="1">
      <c r="A36" s="135"/>
      <c r="B36" s="136"/>
    </row>
    <row r="37" spans="1:18" s="129" customFormat="1">
      <c r="A37" s="135"/>
      <c r="B37" s="138"/>
    </row>
    <row r="38" spans="1:18" s="140" customFormat="1">
      <c r="A38" s="139"/>
      <c r="B38" s="137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</row>
    <row r="39" spans="1:18" s="140" customFormat="1">
      <c r="A39" s="139"/>
      <c r="B39" s="137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</row>
    <row r="40" spans="1:18" s="140" customFormat="1">
      <c r="A40" s="139"/>
      <c r="B40" s="137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</row>
    <row r="41" spans="1:18" s="129" customFormat="1">
      <c r="A41" s="135"/>
      <c r="B41" s="137"/>
    </row>
    <row r="42" spans="1:18" s="129" customFormat="1">
      <c r="A42" s="135"/>
      <c r="B42" s="136"/>
    </row>
    <row r="43" spans="1:18" s="140" customFormat="1">
      <c r="A43" s="139"/>
      <c r="B43" s="138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</row>
    <row r="44" spans="1:18" s="140" customFormat="1">
      <c r="A44" s="139"/>
      <c r="B44" s="137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</row>
    <row r="45" spans="1:18" s="140" customFormat="1">
      <c r="A45" s="139"/>
      <c r="B45" s="137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</row>
    <row r="46" spans="1:18" s="140" customFormat="1">
      <c r="A46" s="139"/>
      <c r="B46" s="137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</row>
    <row r="47" spans="1:18">
      <c r="B47" s="131"/>
    </row>
    <row r="48" spans="1:18"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</row>
    <row r="49" spans="1:18" s="130" customFormat="1">
      <c r="B49" s="142"/>
    </row>
    <row r="50" spans="1:18" s="130" customFormat="1">
      <c r="B50" s="143"/>
    </row>
    <row r="51" spans="1:18">
      <c r="B51" s="132"/>
    </row>
    <row r="52" spans="1:18">
      <c r="B52" s="132"/>
    </row>
    <row r="53" spans="1:18">
      <c r="B53" s="131"/>
    </row>
    <row r="54" spans="1:18">
      <c r="B54" s="131"/>
    </row>
    <row r="55" spans="1:18">
      <c r="B55" s="143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</row>
    <row r="56" spans="1:18">
      <c r="B56" s="132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</row>
    <row r="57" spans="1:18">
      <c r="B57" s="132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</row>
    <row r="58" spans="1:18">
      <c r="B58" s="131"/>
    </row>
    <row r="59" spans="1:18" s="130" customFormat="1">
      <c r="B59" s="142"/>
    </row>
    <row r="60" spans="1:18" s="130" customFormat="1">
      <c r="B60" s="143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</row>
    <row r="61" spans="1:18">
      <c r="B61" s="132"/>
    </row>
    <row r="62" spans="1:18">
      <c r="B62" s="131"/>
    </row>
    <row r="63" spans="1:18">
      <c r="B63" s="131"/>
    </row>
    <row r="64" spans="1:18">
      <c r="A64" s="146"/>
      <c r="B64" s="131"/>
    </row>
    <row r="65" spans="1:18">
      <c r="B65" s="143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</row>
    <row r="66" spans="1:18">
      <c r="B66" s="132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</row>
    <row r="67" spans="1:18">
      <c r="B67" s="132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</row>
    <row r="68" spans="1:18">
      <c r="B68" s="131"/>
    </row>
    <row r="69" spans="1:18" s="130" customFormat="1">
      <c r="B69" s="142"/>
    </row>
    <row r="70" spans="1:18" s="130" customFormat="1">
      <c r="B70" s="143"/>
    </row>
    <row r="71" spans="1:18">
      <c r="A71" s="146"/>
      <c r="B71" s="132"/>
    </row>
    <row r="72" spans="1:18">
      <c r="A72" s="146"/>
      <c r="B72" s="131"/>
    </row>
    <row r="73" spans="1:18">
      <c r="A73" s="146"/>
      <c r="B73" s="131"/>
    </row>
    <row r="74" spans="1:18">
      <c r="A74" s="146"/>
      <c r="B74" s="131"/>
    </row>
    <row r="75" spans="1:18">
      <c r="A75" s="146"/>
      <c r="B75" s="143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</row>
    <row r="76" spans="1:18">
      <c r="A76" s="146"/>
      <c r="B76" s="132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</row>
    <row r="77" spans="1:18">
      <c r="A77" s="146"/>
      <c r="B77" s="132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</row>
    <row r="78" spans="1:18">
      <c r="A78" s="146"/>
      <c r="B78" s="131"/>
      <c r="C78" s="129"/>
    </row>
    <row r="79" spans="1:18" s="130" customFormat="1">
      <c r="B79" s="142"/>
    </row>
    <row r="80" spans="1:18" s="130" customFormat="1">
      <c r="B80" s="143"/>
    </row>
    <row r="81" spans="1:18">
      <c r="A81" s="146"/>
      <c r="B81" s="132"/>
    </row>
    <row r="82" spans="1:18">
      <c r="A82" s="146"/>
      <c r="B82" s="131"/>
    </row>
    <row r="83" spans="1:18">
      <c r="A83" s="146"/>
      <c r="B83" s="131"/>
    </row>
    <row r="84" spans="1:18">
      <c r="A84" s="146"/>
      <c r="B84" s="131"/>
    </row>
    <row r="85" spans="1:18">
      <c r="B85" s="143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</row>
    <row r="86" spans="1:18">
      <c r="B86" s="132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</row>
    <row r="87" spans="1:18">
      <c r="B87" s="132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</row>
    <row r="88" spans="1:18">
      <c r="B88" s="147"/>
    </row>
    <row r="89" spans="1:18"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</row>
    <row r="90" spans="1:18" s="130" customFormat="1">
      <c r="B90" s="142"/>
    </row>
    <row r="91" spans="1:18" s="130" customFormat="1">
      <c r="B91" s="143"/>
    </row>
    <row r="92" spans="1:18" s="148" customFormat="1">
      <c r="B92" s="132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</row>
    <row r="93" spans="1:18" s="148" customFormat="1">
      <c r="B93" s="131"/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</row>
    <row r="94" spans="1:18" s="148" customFormat="1">
      <c r="B94" s="131"/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</row>
    <row r="95" spans="1:18">
      <c r="A95" s="146"/>
      <c r="B95" s="131"/>
    </row>
    <row r="96" spans="1:18" s="148" customFormat="1">
      <c r="B96" s="143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</row>
    <row r="97" spans="2:18" s="148" customFormat="1">
      <c r="B97" s="132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</row>
    <row r="98" spans="2:18" s="148" customFormat="1">
      <c r="B98" s="132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</row>
    <row r="99" spans="2:18">
      <c r="B99" s="131"/>
    </row>
    <row r="100" spans="2:18" s="130" customFormat="1">
      <c r="B100" s="142"/>
    </row>
    <row r="101" spans="2:18" s="130" customFormat="1">
      <c r="B101" s="143"/>
    </row>
    <row r="102" spans="2:18">
      <c r="B102" s="132"/>
    </row>
    <row r="103" spans="2:18">
      <c r="B103" s="131"/>
    </row>
    <row r="104" spans="2:18">
      <c r="B104" s="131"/>
    </row>
    <row r="105" spans="2:18">
      <c r="B105" s="131"/>
    </row>
    <row r="106" spans="2:18">
      <c r="B106" s="143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</row>
    <row r="107" spans="2:18">
      <c r="B107" s="132"/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</row>
    <row r="108" spans="2:18">
      <c r="B108" s="132"/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</row>
    <row r="109" spans="2:18">
      <c r="B109" s="131"/>
    </row>
    <row r="110" spans="2:18"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</row>
    <row r="111" spans="2:18">
      <c r="B111" s="150"/>
    </row>
    <row r="112" spans="2:18" s="130" customFormat="1">
      <c r="B112" s="142"/>
    </row>
    <row r="113" spans="2:23" s="130" customFormat="1">
      <c r="B113" s="143"/>
    </row>
    <row r="114" spans="2:23">
      <c r="B114" s="132"/>
      <c r="C114" s="151"/>
      <c r="D114" s="151"/>
      <c r="E114" s="151"/>
      <c r="F114" s="151"/>
      <c r="G114" s="151"/>
      <c r="H114" s="151"/>
      <c r="I114" s="151"/>
      <c r="J114" s="151"/>
      <c r="K114" s="151"/>
      <c r="L114" s="151"/>
      <c r="M114" s="151"/>
      <c r="N114" s="151"/>
      <c r="O114" s="151"/>
      <c r="P114" s="151"/>
      <c r="Q114" s="151"/>
      <c r="R114" s="151"/>
      <c r="W114" s="130"/>
    </row>
    <row r="115" spans="2:23">
      <c r="B115" s="131"/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  <c r="O115" s="151"/>
      <c r="P115" s="151"/>
      <c r="Q115" s="151"/>
      <c r="R115" s="151"/>
      <c r="W115" s="130"/>
    </row>
    <row r="116" spans="2:23">
      <c r="B116" s="131"/>
      <c r="C116" s="151"/>
      <c r="D116" s="151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  <c r="O116" s="151"/>
      <c r="P116" s="151"/>
      <c r="Q116" s="151"/>
      <c r="R116" s="151"/>
      <c r="W116" s="130"/>
    </row>
    <row r="117" spans="2:23">
      <c r="B117" s="131"/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  <c r="O117" s="151"/>
      <c r="P117" s="151"/>
      <c r="Q117" s="151"/>
      <c r="R117" s="151"/>
      <c r="W117" s="130"/>
    </row>
    <row r="118" spans="2:23" s="130" customFormat="1">
      <c r="B118" s="143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</row>
    <row r="119" spans="2:23">
      <c r="B119" s="132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W119" s="130"/>
    </row>
    <row r="120" spans="2:23">
      <c r="B120" s="132"/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W120" s="130"/>
    </row>
    <row r="121" spans="2:23">
      <c r="B121" s="152"/>
      <c r="C121" s="151"/>
      <c r="D121" s="151"/>
      <c r="E121" s="151"/>
      <c r="F121" s="151"/>
      <c r="G121" s="151"/>
      <c r="H121" s="151"/>
      <c r="I121" s="151"/>
      <c r="J121" s="151"/>
      <c r="K121" s="151"/>
      <c r="L121" s="151"/>
      <c r="M121" s="151"/>
      <c r="N121" s="151"/>
      <c r="O121" s="151"/>
      <c r="P121" s="151"/>
      <c r="Q121" s="151"/>
      <c r="R121" s="151"/>
      <c r="W121" s="130"/>
    </row>
    <row r="122" spans="2:23">
      <c r="B122" s="153"/>
      <c r="C122" s="151"/>
      <c r="D122" s="151"/>
      <c r="E122" s="151"/>
      <c r="F122" s="151"/>
      <c r="G122" s="151"/>
      <c r="H122" s="151"/>
      <c r="I122" s="151"/>
      <c r="J122" s="151"/>
      <c r="K122" s="151"/>
      <c r="L122" s="151"/>
      <c r="M122" s="151"/>
      <c r="N122" s="151"/>
      <c r="O122" s="151"/>
      <c r="P122" s="151"/>
      <c r="Q122" s="151"/>
      <c r="R122" s="151"/>
      <c r="W122" s="130"/>
    </row>
    <row r="123" spans="2:23">
      <c r="B123" s="153"/>
      <c r="C123" s="151"/>
      <c r="D123" s="151"/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  <c r="O123" s="151"/>
      <c r="P123" s="151"/>
      <c r="Q123" s="151"/>
      <c r="R123" s="151"/>
      <c r="W123" s="130"/>
    </row>
    <row r="124" spans="2:23">
      <c r="B124" s="153"/>
      <c r="C124" s="151"/>
      <c r="D124" s="151"/>
      <c r="E124" s="151"/>
      <c r="F124" s="151"/>
      <c r="G124" s="151"/>
      <c r="H124" s="151"/>
      <c r="I124" s="151"/>
      <c r="J124" s="151"/>
      <c r="K124" s="151"/>
      <c r="L124" s="151"/>
      <c r="M124" s="151"/>
      <c r="N124" s="151"/>
      <c r="O124" s="151"/>
      <c r="P124" s="151"/>
      <c r="Q124" s="151"/>
      <c r="R124" s="151"/>
      <c r="W124" s="130"/>
    </row>
    <row r="125" spans="2:23">
      <c r="B125" s="153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/>
      <c r="W125" s="130"/>
    </row>
    <row r="126" spans="2:23">
      <c r="B126" s="154"/>
      <c r="C126" s="151"/>
      <c r="D126" s="151"/>
      <c r="E126" s="151"/>
      <c r="F126" s="151"/>
      <c r="G126" s="151"/>
      <c r="H126" s="151"/>
      <c r="I126" s="151"/>
      <c r="J126" s="151"/>
      <c r="K126" s="151"/>
      <c r="L126" s="151"/>
      <c r="M126" s="151"/>
      <c r="N126" s="151"/>
      <c r="O126" s="151"/>
      <c r="P126" s="151"/>
      <c r="Q126" s="151"/>
      <c r="R126" s="151"/>
      <c r="W126" s="130"/>
    </row>
    <row r="127" spans="2:23">
      <c r="B127" s="154"/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W127" s="130"/>
    </row>
    <row r="128" spans="2:23"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W128" s="130"/>
    </row>
    <row r="129" spans="2:18">
      <c r="B129" s="153"/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</row>
    <row r="130" spans="2:18">
      <c r="B130" s="153"/>
      <c r="C130" s="151"/>
      <c r="D130" s="151"/>
      <c r="E130" s="151"/>
      <c r="F130" s="151"/>
      <c r="G130" s="151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/>
    </row>
    <row r="131" spans="2:18">
      <c r="B131" s="153"/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</row>
    <row r="132" spans="2:18">
      <c r="B132" s="153"/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</row>
  </sheetData>
  <hyperlinks>
    <hyperlink ref="B4" location="Содержание!A1" display="&gt;&gt;  Содержание" xr:uid="{3FE1DB4A-337F-4245-9270-AB84D4400548}"/>
  </hyperlinks>
  <pageMargins left="0.70866141732283472" right="0.70866141732283472" top="0.74803149606299213" bottom="0.74803149606299213" header="0.31496062992125984" footer="0.31496062992125984"/>
  <pageSetup paperSize="9" scale="3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BS</vt:lpstr>
      <vt:lpstr>PL</vt:lpstr>
      <vt:lpstr>CF</vt:lpstr>
      <vt:lpstr>Долг</vt:lpstr>
      <vt:lpstr>Облигации</vt:lpstr>
      <vt:lpstr>Операционные результаты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2024-01-30T18:30:35Z</dcterms:created>
  <dcterms:modified xsi:type="dcterms:W3CDTF">2024-11-26T07:43:14Z</dcterms:modified>
  <cp:category/>
</cp:coreProperties>
</file>